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РАБОТА\МОНИТОРИНГ\ЛОУ\"/>
    </mc:Choice>
  </mc:AlternateContent>
  <bookViews>
    <workbookView minimized="1"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39" i="1" l="1"/>
  <c r="H139" i="1"/>
  <c r="G139" i="1"/>
  <c r="J103" i="1" l="1"/>
  <c r="I103" i="1"/>
  <c r="G103" i="1"/>
  <c r="H103" i="1"/>
  <c r="F224" i="1"/>
  <c r="G224" i="1"/>
  <c r="G225" i="1" s="1"/>
  <c r="H224" i="1"/>
  <c r="I224" i="1"/>
  <c r="I225" i="1" s="1"/>
  <c r="J224" i="1"/>
  <c r="F225" i="1"/>
  <c r="H225" i="1"/>
  <c r="J225" i="1"/>
  <c r="F23" i="1"/>
  <c r="L214" i="1"/>
  <c r="B225" i="1" l="1"/>
  <c r="A225" i="1"/>
  <c r="L224" i="1"/>
  <c r="L225" i="1" s="1"/>
  <c r="B215" i="1"/>
  <c r="A215" i="1"/>
  <c r="B206" i="1"/>
  <c r="A206" i="1"/>
  <c r="L205" i="1"/>
  <c r="J205" i="1"/>
  <c r="I205" i="1"/>
  <c r="H205" i="1"/>
  <c r="G205" i="1"/>
  <c r="B196" i="1"/>
  <c r="A196" i="1"/>
  <c r="L195" i="1"/>
  <c r="B104" i="1"/>
  <c r="B114" i="1"/>
  <c r="A114" i="1"/>
  <c r="L113" i="1"/>
  <c r="J113" i="1"/>
  <c r="I113" i="1"/>
  <c r="H113" i="1"/>
  <c r="G113" i="1"/>
  <c r="F113" i="1"/>
  <c r="A104" i="1"/>
  <c r="L103" i="1"/>
  <c r="I206" i="1" l="1"/>
  <c r="H206" i="1"/>
  <c r="J206" i="1"/>
  <c r="L114" i="1"/>
  <c r="L206" i="1"/>
  <c r="H114" i="1"/>
  <c r="I114" i="1"/>
  <c r="F206" i="1"/>
  <c r="G206" i="1"/>
  <c r="G114" i="1"/>
  <c r="F114" i="1"/>
  <c r="B187" i="1"/>
  <c r="A187" i="1"/>
  <c r="L186" i="1"/>
  <c r="J186" i="1"/>
  <c r="I186" i="1"/>
  <c r="H186" i="1"/>
  <c r="G186" i="1"/>
  <c r="B177" i="1"/>
  <c r="A177" i="1"/>
  <c r="L176" i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68" i="1"/>
  <c r="I168" i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50" i="1"/>
  <c r="I150" i="1"/>
  <c r="H150" i="1"/>
  <c r="G150" i="1"/>
  <c r="F150" i="1"/>
  <c r="B132" i="1"/>
  <c r="A132" i="1"/>
  <c r="L131" i="1"/>
  <c r="J131" i="1"/>
  <c r="I131" i="1"/>
  <c r="H131" i="1"/>
  <c r="G131" i="1"/>
  <c r="G132" i="1" s="1"/>
  <c r="F131" i="1"/>
  <c r="B122" i="1"/>
  <c r="A122" i="1"/>
  <c r="L121" i="1"/>
  <c r="F132" i="1"/>
  <c r="B95" i="1"/>
  <c r="A95" i="1"/>
  <c r="L94" i="1"/>
  <c r="J94" i="1"/>
  <c r="I94" i="1"/>
  <c r="H94" i="1"/>
  <c r="G94" i="1"/>
  <c r="F94" i="1"/>
  <c r="B85" i="1"/>
  <c r="A85" i="1"/>
  <c r="L84" i="1"/>
  <c r="B77" i="1"/>
  <c r="A77" i="1"/>
  <c r="L76" i="1"/>
  <c r="J76" i="1"/>
  <c r="I76" i="1"/>
  <c r="H76" i="1"/>
  <c r="G76" i="1"/>
  <c r="F76" i="1"/>
  <c r="B67" i="1"/>
  <c r="A67" i="1"/>
  <c r="L66" i="1"/>
  <c r="B59" i="1"/>
  <c r="A59" i="1"/>
  <c r="L58" i="1"/>
  <c r="J58" i="1"/>
  <c r="I58" i="1"/>
  <c r="H58" i="1"/>
  <c r="G58" i="1"/>
  <c r="B49" i="1"/>
  <c r="A49" i="1"/>
  <c r="L48" i="1"/>
  <c r="B41" i="1"/>
  <c r="A41" i="1"/>
  <c r="L40" i="1"/>
  <c r="J40" i="1"/>
  <c r="I40" i="1"/>
  <c r="H40" i="1"/>
  <c r="G40" i="1"/>
  <c r="F40" i="1"/>
  <c r="F41" i="1" s="1"/>
  <c r="A31" i="1"/>
  <c r="L30" i="1"/>
  <c r="B23" i="1"/>
  <c r="A23" i="1"/>
  <c r="L22" i="1"/>
  <c r="B13" i="1"/>
  <c r="A13" i="1"/>
  <c r="L12" i="1"/>
  <c r="G23" i="1"/>
  <c r="G41" i="1" l="1"/>
  <c r="I41" i="1"/>
  <c r="L41" i="1"/>
  <c r="J41" i="1"/>
  <c r="H41" i="1"/>
  <c r="J59" i="1"/>
  <c r="I59" i="1"/>
  <c r="L59" i="1"/>
  <c r="H77" i="1"/>
  <c r="I187" i="1"/>
  <c r="F59" i="1"/>
  <c r="J77" i="1"/>
  <c r="F168" i="1"/>
  <c r="J187" i="1"/>
  <c r="H187" i="1"/>
  <c r="I77" i="1"/>
  <c r="L77" i="1"/>
  <c r="G168" i="1"/>
  <c r="L187" i="1"/>
  <c r="G59" i="1"/>
  <c r="H59" i="1"/>
  <c r="H168" i="1"/>
  <c r="H23" i="1"/>
  <c r="H132" i="1"/>
  <c r="J132" i="1"/>
  <c r="I23" i="1"/>
  <c r="I132" i="1"/>
  <c r="F95" i="1"/>
  <c r="L23" i="1"/>
  <c r="G95" i="1"/>
  <c r="L132" i="1"/>
  <c r="H95" i="1"/>
  <c r="I95" i="1"/>
  <c r="F77" i="1"/>
  <c r="J95" i="1"/>
  <c r="F187" i="1"/>
  <c r="J23" i="1"/>
  <c r="G77" i="1"/>
  <c r="L95" i="1"/>
  <c r="G187" i="1"/>
  <c r="H226" i="1" l="1"/>
  <c r="G226" i="1"/>
  <c r="I226" i="1"/>
  <c r="F226" i="1"/>
  <c r="L226" i="1"/>
  <c r="J114" i="1"/>
  <c r="J226" i="1" s="1"/>
</calcChain>
</file>

<file path=xl/sharedStrings.xml><?xml version="1.0" encoding="utf-8"?>
<sst xmlns="http://schemas.openxmlformats.org/spreadsheetml/2006/main" count="476" uniqueCount="130">
  <si>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</si>
  <si>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</si>
  <si>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</si>
  <si>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</si>
  <si>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</si>
  <si>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</si>
  <si>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</si>
  <si>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</si>
  <si>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</si>
  <si>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</si>
  <si>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</si>
  <si>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</si>
  <si>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</si>
  <si>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</si>
  <si>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</si>
  <si>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</si>
  <si>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</si>
  <si>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</si>
  <si>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</si>
  <si>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</si>
  <si>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</si>
  <si>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</si>
  <si>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</si>
  <si>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</si>
  <si>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</si>
  <si>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</si>
  <si>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</si>
  <si>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</si>
  <si>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</si>
  <si>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</si>
  <si>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</si>
  <si>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</si>
  <si>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</si>
  <si>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</si>
  <si>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</si>
  <si>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</si>
  <si>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</si>
  <si>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</si>
  <si>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</si>
  <si>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О.В.Миськова</t>
  </si>
  <si>
    <t>Запеканка из творога с повидлом</t>
  </si>
  <si>
    <t>Какао с молоком</t>
  </si>
  <si>
    <t>Хлеб пшеничный</t>
  </si>
  <si>
    <t>Салат из свежих овощей</t>
  </si>
  <si>
    <t>Щи из свежей капусты с картофелем</t>
  </si>
  <si>
    <t>МОУ "Окунайская СОШ №1"</t>
  </si>
  <si>
    <t>Каша рассыпчатая гречневая</t>
  </si>
  <si>
    <t>Гуляш (свинина)</t>
  </si>
  <si>
    <t>Компот из смеси сухофруктов</t>
  </si>
  <si>
    <t>Хлеб ржано-пшеничный</t>
  </si>
  <si>
    <t>Каша вязкая молочная из пшенной крупы</t>
  </si>
  <si>
    <t>195/5</t>
  </si>
  <si>
    <t>Сок натуральный</t>
  </si>
  <si>
    <t>Хлеб пшеничный с сыром и маслом сливочным</t>
  </si>
  <si>
    <t>30/15/5</t>
  </si>
  <si>
    <t>Яблоки свежие</t>
  </si>
  <si>
    <t>Апельсины свежие</t>
  </si>
  <si>
    <t>Овощи натуральные свежие (огурец)</t>
  </si>
  <si>
    <t>Суп картофельный с клецками</t>
  </si>
  <si>
    <t>Капуста тушенная</t>
  </si>
  <si>
    <t>Птица тушеная в соусе</t>
  </si>
  <si>
    <t>Компот из вишни</t>
  </si>
  <si>
    <t>Мандарин</t>
  </si>
  <si>
    <t>Каша вязкая молочная из овсяной крупы с маслом</t>
  </si>
  <si>
    <t>Чай с молоком и с сахаром</t>
  </si>
  <si>
    <t>135/50/15</t>
  </si>
  <si>
    <t>Хлеб пшеничный с сыром, маслом сливочным</t>
  </si>
  <si>
    <t>Груши свежие</t>
  </si>
  <si>
    <t>Овощи натуральные свежие (помидоры)</t>
  </si>
  <si>
    <t>Рассольник домашний</t>
  </si>
  <si>
    <t>Плов из птицы</t>
  </si>
  <si>
    <t>100/150</t>
  </si>
  <si>
    <t>Напиток из плодов шиповника</t>
  </si>
  <si>
    <t>Каша молочная из гречневой крупы с маслом</t>
  </si>
  <si>
    <t>Кофейный напиток с молоком</t>
  </si>
  <si>
    <t xml:space="preserve">Хлеб пшеничный с сыром и маслом </t>
  </si>
  <si>
    <t>хлеб черн</t>
  </si>
  <si>
    <t>Салат с кукурузой и яйцом</t>
  </si>
  <si>
    <t>Суп картофельный с мясными фрикадельками</t>
  </si>
  <si>
    <t>Макароны отварные</t>
  </si>
  <si>
    <t>Котлеты,биточки,шницель мясные</t>
  </si>
  <si>
    <t>Компот из кураги</t>
  </si>
  <si>
    <t>Суп молочный с вермишелью</t>
  </si>
  <si>
    <t>Чай с лимоном и с сахаром</t>
  </si>
  <si>
    <t>178/15/7</t>
  </si>
  <si>
    <t>Масло сливочное</t>
  </si>
  <si>
    <t>Сыр порциями</t>
  </si>
  <si>
    <t>Винегрет овощной</t>
  </si>
  <si>
    <t>Суп гороховый</t>
  </si>
  <si>
    <t>Пюре картофельное</t>
  </si>
  <si>
    <t>Гулящ (свинина)</t>
  </si>
  <si>
    <t>Хлеб пшеничный с сыром и маслом</t>
  </si>
  <si>
    <t>Груша</t>
  </si>
  <si>
    <t>Яйцо отварное</t>
  </si>
  <si>
    <t>Салат "Летний"</t>
  </si>
  <si>
    <t>Суп лапша</t>
  </si>
  <si>
    <t>Картофель отварной</t>
  </si>
  <si>
    <t>Рыба тушеная с овощами</t>
  </si>
  <si>
    <t>Чай с сахаром</t>
  </si>
  <si>
    <t>пром вып</t>
  </si>
  <si>
    <t>пром. Вып</t>
  </si>
  <si>
    <t>пром. вып</t>
  </si>
  <si>
    <t>пром.вып</t>
  </si>
  <si>
    <t>Омлет с сыром</t>
  </si>
  <si>
    <t>Солянка домашняя</t>
  </si>
  <si>
    <t>Тефтели 1-й вар, с соусом</t>
  </si>
  <si>
    <t>Каша рисовая молочная</t>
  </si>
  <si>
    <t>Салат из свежих помидор</t>
  </si>
  <si>
    <t>Суп с рыбными консервами</t>
  </si>
  <si>
    <t>Котлеты,биточки,шницель мясной</t>
  </si>
  <si>
    <t>Каша молочная из манной крупы с маслом</t>
  </si>
  <si>
    <t>десерт</t>
  </si>
  <si>
    <t>Зефир</t>
  </si>
  <si>
    <t>Суп картофельный с макаронными изделиями</t>
  </si>
  <si>
    <t>Картофельное пюре</t>
  </si>
  <si>
    <t>Напиток клюквенный</t>
  </si>
  <si>
    <t>Каша вязкая молочная из пшеничной крупы</t>
  </si>
  <si>
    <t>с 7-11 лет</t>
  </si>
  <si>
    <t>Салат из белокочанной капусты</t>
  </si>
  <si>
    <t>Борщ с картофелем</t>
  </si>
  <si>
    <t>Рис отварной</t>
  </si>
  <si>
    <t>Котлеты или биточки рыбные с маслом</t>
  </si>
  <si>
    <t>100/10</t>
  </si>
  <si>
    <t>Омлет</t>
  </si>
  <si>
    <t>150/15</t>
  </si>
  <si>
    <t>Голубец ленивый</t>
  </si>
  <si>
    <t>Каша вязкая молочная из ячневой крупы с маслом</t>
  </si>
  <si>
    <t>Борщ украинский</t>
  </si>
  <si>
    <t>Котлеты,биточки,шнтцель мясные</t>
  </si>
  <si>
    <t>Компот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</si>
</sst>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3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3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L211" sqref="L2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45</v>
      </c>
      <c r="D1" s="64"/>
      <c r="E1" s="64"/>
      <c r="F1" s="12" t="s">
        <v>15</v>
      </c>
      <c r="G1" s="2" t="s">
        <v>16</v>
      </c>
      <c r="H1" s="65" t="s">
        <v>38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17</v>
      </c>
      <c r="H2" s="65" t="s">
        <v>39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117</v>
      </c>
      <c r="G3" s="2" t="s">
        <v>18</v>
      </c>
      <c r="H3" s="48">
        <v>21</v>
      </c>
      <c r="I3" s="48">
        <v>6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126</v>
      </c>
      <c r="F6" s="40" t="s">
        <v>51</v>
      </c>
      <c r="G6" s="40">
        <v>4.83</v>
      </c>
      <c r="H6" s="40">
        <v>4.62</v>
      </c>
      <c r="I6" s="40">
        <v>31.13</v>
      </c>
      <c r="J6" s="40">
        <v>185.42</v>
      </c>
      <c r="K6" s="41">
        <v>174</v>
      </c>
      <c r="L6" s="40">
        <v>17.95</v>
      </c>
    </row>
    <row r="7" spans="1:12" ht="14.4" x14ac:dyDescent="0.3">
      <c r="A7" s="23"/>
      <c r="B7" s="15"/>
      <c r="C7" s="11"/>
      <c r="D7" s="7" t="s">
        <v>21</v>
      </c>
      <c r="E7" s="42" t="s">
        <v>98</v>
      </c>
      <c r="F7" s="43">
        <v>200</v>
      </c>
      <c r="G7" s="43">
        <v>0.08</v>
      </c>
      <c r="H7" s="43">
        <v>0.02</v>
      </c>
      <c r="I7" s="43">
        <v>16.5</v>
      </c>
      <c r="J7" s="43">
        <v>66.5</v>
      </c>
      <c r="K7" s="44">
        <v>376</v>
      </c>
      <c r="L7" s="43">
        <v>1.73</v>
      </c>
    </row>
    <row r="8" spans="1:12" ht="14.4" x14ac:dyDescent="0.3">
      <c r="A8" s="23"/>
      <c r="B8" s="15"/>
      <c r="C8" s="11"/>
      <c r="D8" s="7" t="s">
        <v>30</v>
      </c>
      <c r="E8" s="42" t="s">
        <v>66</v>
      </c>
      <c r="F8" s="43" t="s">
        <v>54</v>
      </c>
      <c r="G8" s="43">
        <v>2.6</v>
      </c>
      <c r="H8" s="43">
        <v>8.24</v>
      </c>
      <c r="I8" s="43">
        <v>16.38</v>
      </c>
      <c r="J8" s="43">
        <v>150.08000000000001</v>
      </c>
      <c r="K8" s="44">
        <v>1</v>
      </c>
      <c r="L8" s="43">
        <v>19.04</v>
      </c>
    </row>
    <row r="9" spans="1:12" ht="14.4" x14ac:dyDescent="0.3">
      <c r="A9" s="23"/>
      <c r="B9" s="15"/>
      <c r="C9" s="11"/>
      <c r="D9" s="7" t="s">
        <v>23</v>
      </c>
      <c r="E9" s="42" t="s">
        <v>55</v>
      </c>
      <c r="F9" s="43">
        <v>100</v>
      </c>
      <c r="G9" s="43">
        <v>0.44</v>
      </c>
      <c r="H9" s="43">
        <v>0.44</v>
      </c>
      <c r="I9" s="43">
        <v>10.78</v>
      </c>
      <c r="J9" s="43">
        <v>48.84</v>
      </c>
      <c r="K9" s="44" t="s">
        <v>102</v>
      </c>
      <c r="L9" s="43">
        <v>45.55</v>
      </c>
    </row>
    <row r="10" spans="1:12" ht="14.4" x14ac:dyDescent="0.3">
      <c r="A10" s="23"/>
      <c r="B10" s="15"/>
      <c r="C10" s="11"/>
      <c r="D10" s="7" t="s">
        <v>31</v>
      </c>
      <c r="E10" s="42" t="s">
        <v>49</v>
      </c>
      <c r="F10" s="43">
        <v>30</v>
      </c>
      <c r="G10" s="43">
        <v>2.1800000000000002</v>
      </c>
      <c r="H10" s="43">
        <v>0.4</v>
      </c>
      <c r="I10" s="43">
        <v>11.02</v>
      </c>
      <c r="J10" s="43">
        <v>56.4</v>
      </c>
      <c r="K10" s="44" t="s">
        <v>102</v>
      </c>
      <c r="L10" s="43">
        <v>2.25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32</v>
      </c>
      <c r="E12" s="9"/>
      <c r="F12" s="19">
        <v>580</v>
      </c>
      <c r="G12" s="19">
        <v>10.130000000000001</v>
      </c>
      <c r="H12" s="19">
        <v>13.719999999999999</v>
      </c>
      <c r="I12" s="19">
        <v>85.809999999999988</v>
      </c>
      <c r="J12" s="19">
        <v>507.24</v>
      </c>
      <c r="K12" s="25"/>
      <c r="L12" s="19">
        <f>SUM(L6:L11)</f>
        <v>86.52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 t="s">
        <v>68</v>
      </c>
      <c r="F13" s="43">
        <v>100</v>
      </c>
      <c r="G13" s="43">
        <v>1.21</v>
      </c>
      <c r="H13" s="43">
        <v>0.22</v>
      </c>
      <c r="I13" s="43">
        <v>4.18</v>
      </c>
      <c r="J13" s="43">
        <v>23.54</v>
      </c>
      <c r="K13" s="44">
        <v>71</v>
      </c>
      <c r="L13" s="43">
        <v>41.3</v>
      </c>
    </row>
    <row r="14" spans="1:12" ht="14.4" x14ac:dyDescent="0.3">
      <c r="A14" s="23"/>
      <c r="B14" s="15"/>
      <c r="C14" s="11"/>
      <c r="D14" s="7" t="s">
        <v>26</v>
      </c>
      <c r="E14" s="42" t="s">
        <v>127</v>
      </c>
      <c r="F14" s="43">
        <v>250</v>
      </c>
      <c r="G14" s="43">
        <v>3.08</v>
      </c>
      <c r="H14" s="43">
        <v>6.05</v>
      </c>
      <c r="I14" s="43">
        <v>17.93</v>
      </c>
      <c r="J14" s="43">
        <v>138.49</v>
      </c>
      <c r="K14" s="44">
        <v>113</v>
      </c>
      <c r="L14" s="43">
        <v>44.39</v>
      </c>
    </row>
    <row r="15" spans="1:12" ht="14.4" x14ac:dyDescent="0.3">
      <c r="A15" s="23"/>
      <c r="B15" s="15"/>
      <c r="C15" s="11"/>
      <c r="D15" s="7" t="s">
        <v>27</v>
      </c>
      <c r="E15" s="42" t="s">
        <v>114</v>
      </c>
      <c r="F15" s="43">
        <v>150</v>
      </c>
      <c r="G15" s="43">
        <v>3.37</v>
      </c>
      <c r="H15" s="43">
        <v>5.28</v>
      </c>
      <c r="I15" s="43">
        <v>22.47</v>
      </c>
      <c r="J15" s="43">
        <v>150.88</v>
      </c>
      <c r="K15" s="44">
        <v>312</v>
      </c>
      <c r="L15" s="43">
        <v>16.77</v>
      </c>
    </row>
    <row r="16" spans="1:12" ht="14.4" x14ac:dyDescent="0.3">
      <c r="A16" s="23"/>
      <c r="B16" s="15"/>
      <c r="C16" s="11"/>
      <c r="D16" s="7" t="s">
        <v>28</v>
      </c>
      <c r="E16" s="42" t="s">
        <v>128</v>
      </c>
      <c r="F16" s="43">
        <v>110</v>
      </c>
      <c r="G16" s="43">
        <v>18.149999999999999</v>
      </c>
      <c r="H16" s="43">
        <v>26.62</v>
      </c>
      <c r="I16" s="43">
        <v>15.75</v>
      </c>
      <c r="J16" s="43">
        <v>375.18</v>
      </c>
      <c r="K16" s="44">
        <v>268</v>
      </c>
      <c r="L16" s="43">
        <v>63.52</v>
      </c>
    </row>
    <row r="17" spans="1:12" ht="14.4" x14ac:dyDescent="0.3">
      <c r="A17" s="23"/>
      <c r="B17" s="15"/>
      <c r="C17" s="11"/>
      <c r="D17" s="7" t="s">
        <v>29</v>
      </c>
      <c r="E17" s="42" t="s">
        <v>115</v>
      </c>
      <c r="F17" s="43">
        <v>200</v>
      </c>
      <c r="G17" s="43">
        <v>0.22</v>
      </c>
      <c r="H17" s="43"/>
      <c r="I17" s="43">
        <v>27.28</v>
      </c>
      <c r="J17" s="43">
        <v>110</v>
      </c>
      <c r="K17" s="44">
        <v>700</v>
      </c>
      <c r="L17" s="43">
        <v>19.25</v>
      </c>
    </row>
    <row r="18" spans="1:12" ht="14.4" x14ac:dyDescent="0.3">
      <c r="A18" s="23"/>
      <c r="B18" s="15"/>
      <c r="C18" s="11"/>
      <c r="D18" s="7" t="s">
        <v>30</v>
      </c>
      <c r="E18" s="42" t="s">
        <v>42</v>
      </c>
      <c r="F18" s="43">
        <v>50</v>
      </c>
      <c r="G18" s="43">
        <v>4.3499999999999996</v>
      </c>
      <c r="H18" s="43">
        <v>0.55000000000000004</v>
      </c>
      <c r="I18" s="43">
        <v>26.57</v>
      </c>
      <c r="J18" s="43">
        <v>128.63</v>
      </c>
      <c r="K18" s="44" t="s">
        <v>102</v>
      </c>
      <c r="L18" s="43">
        <v>3.75</v>
      </c>
    </row>
    <row r="19" spans="1:12" ht="14.4" x14ac:dyDescent="0.3">
      <c r="A19" s="23"/>
      <c r="B19" s="15"/>
      <c r="C19" s="11"/>
      <c r="D19" s="7" t="s">
        <v>31</v>
      </c>
      <c r="E19" s="42" t="s">
        <v>49</v>
      </c>
      <c r="F19" s="43">
        <v>20</v>
      </c>
      <c r="G19" s="43">
        <v>1.45</v>
      </c>
      <c r="H19" s="43">
        <v>0.26</v>
      </c>
      <c r="I19" s="43">
        <v>7.35</v>
      </c>
      <c r="J19" s="43">
        <v>37.54</v>
      </c>
      <c r="K19" s="44" t="s">
        <v>102</v>
      </c>
      <c r="L19" s="43">
        <v>1.5</v>
      </c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32</v>
      </c>
      <c r="E22" s="9"/>
      <c r="F22" s="19">
        <v>880</v>
      </c>
      <c r="G22" s="19">
        <v>31.829999999999995</v>
      </c>
      <c r="H22" s="19">
        <v>38.979999999999997</v>
      </c>
      <c r="I22" s="19">
        <v>121.53</v>
      </c>
      <c r="J22" s="19">
        <v>964.25999999999988</v>
      </c>
      <c r="K22" s="25"/>
      <c r="L22" s="19">
        <f t="shared" ref="L22" si="0">SUM(L13:L21)</f>
        <v>190.48</v>
      </c>
    </row>
    <row r="23" spans="1:12" ht="15" thickBot="1" x14ac:dyDescent="0.3">
      <c r="A23" s="29">
        <f>A6</f>
        <v>1</v>
      </c>
      <c r="B23" s="30">
        <f>B6</f>
        <v>1</v>
      </c>
      <c r="C23" s="61" t="s">
        <v>4</v>
      </c>
      <c r="D23" s="62"/>
      <c r="E23" s="31"/>
      <c r="F23" s="32">
        <f>F12+F22</f>
        <v>1460</v>
      </c>
      <c r="G23" s="32">
        <f t="shared" ref="G23:J23" si="1">G12+G22</f>
        <v>41.959999999999994</v>
      </c>
      <c r="H23" s="32">
        <f t="shared" si="1"/>
        <v>52.699999999999996</v>
      </c>
      <c r="I23" s="32">
        <f t="shared" si="1"/>
        <v>207.33999999999997</v>
      </c>
      <c r="J23" s="32">
        <f t="shared" si="1"/>
        <v>1471.5</v>
      </c>
      <c r="K23" s="32"/>
      <c r="L23" s="32">
        <f t="shared" ref="L23" si="2">L12+L22</f>
        <v>277</v>
      </c>
    </row>
    <row r="24" spans="1:12" ht="14.4" x14ac:dyDescent="0.3">
      <c r="A24" s="14">
        <v>1</v>
      </c>
      <c r="B24" s="15">
        <v>2</v>
      </c>
      <c r="C24" s="22" t="s">
        <v>19</v>
      </c>
      <c r="D24" s="5" t="s">
        <v>20</v>
      </c>
      <c r="E24" s="39" t="s">
        <v>40</v>
      </c>
      <c r="F24" s="40">
        <v>180</v>
      </c>
      <c r="G24" s="40">
        <v>25.47</v>
      </c>
      <c r="H24" s="40">
        <v>17.329999999999998</v>
      </c>
      <c r="I24" s="40">
        <v>7.77</v>
      </c>
      <c r="J24" s="40">
        <v>288.93</v>
      </c>
      <c r="K24" s="41">
        <v>223</v>
      </c>
      <c r="L24" s="40">
        <v>81.47</v>
      </c>
    </row>
    <row r="25" spans="1:12" ht="14.4" x14ac:dyDescent="0.3">
      <c r="A25" s="14"/>
      <c r="B25" s="15"/>
      <c r="C25" s="11"/>
      <c r="D25" s="6" t="s">
        <v>21</v>
      </c>
      <c r="E25" s="42" t="s">
        <v>41</v>
      </c>
      <c r="F25" s="43">
        <v>200</v>
      </c>
      <c r="G25" s="43">
        <v>4.49</v>
      </c>
      <c r="H25" s="43">
        <v>3.89</v>
      </c>
      <c r="I25" s="43">
        <v>19.34</v>
      </c>
      <c r="J25" s="43">
        <v>130.33000000000001</v>
      </c>
      <c r="K25" s="44">
        <v>382</v>
      </c>
      <c r="L25" s="43">
        <v>19.36</v>
      </c>
    </row>
    <row r="26" spans="1:12" ht="14.4" x14ac:dyDescent="0.3">
      <c r="A26" s="14"/>
      <c r="B26" s="15"/>
      <c r="C26" s="11"/>
      <c r="D26" s="7" t="s">
        <v>22</v>
      </c>
      <c r="E26" s="42" t="s">
        <v>42</v>
      </c>
      <c r="F26" s="43">
        <v>50</v>
      </c>
      <c r="G26" s="43">
        <v>4.3499999999999996</v>
      </c>
      <c r="H26" s="43">
        <v>0.55000000000000004</v>
      </c>
      <c r="I26" s="43">
        <v>26.57</v>
      </c>
      <c r="J26" s="43">
        <v>128.63</v>
      </c>
      <c r="K26" s="44" t="s">
        <v>100</v>
      </c>
      <c r="L26" s="43">
        <v>3.75</v>
      </c>
    </row>
    <row r="27" spans="1:12" ht="14.4" x14ac:dyDescent="0.3">
      <c r="A27" s="14"/>
      <c r="B27" s="15"/>
      <c r="C27" s="11"/>
      <c r="D27" s="7" t="s">
        <v>31</v>
      </c>
      <c r="E27" s="42" t="s">
        <v>49</v>
      </c>
      <c r="F27" s="43">
        <v>30</v>
      </c>
      <c r="G27" s="43">
        <v>2.1800000000000002</v>
      </c>
      <c r="H27" s="43">
        <v>0.4</v>
      </c>
      <c r="I27" s="43">
        <v>11.02</v>
      </c>
      <c r="J27" s="43">
        <v>56.4</v>
      </c>
      <c r="K27" s="44" t="s">
        <v>101</v>
      </c>
      <c r="L27" s="43">
        <v>2.25</v>
      </c>
    </row>
    <row r="28" spans="1:12" ht="14.4" x14ac:dyDescent="0.3">
      <c r="A28" s="14"/>
      <c r="B28" s="15"/>
      <c r="C28" s="11"/>
      <c r="D28" s="51" t="s">
        <v>23</v>
      </c>
      <c r="E28" s="42" t="s">
        <v>56</v>
      </c>
      <c r="F28" s="43">
        <v>100</v>
      </c>
      <c r="G28" s="43">
        <v>0.99</v>
      </c>
      <c r="H28" s="43">
        <v>0.22</v>
      </c>
      <c r="I28" s="43">
        <v>8.94</v>
      </c>
      <c r="J28" s="43">
        <v>41.7</v>
      </c>
      <c r="K28" s="44" t="s">
        <v>101</v>
      </c>
      <c r="L28" s="43">
        <v>47.46</v>
      </c>
    </row>
    <row r="29" spans="1:12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6"/>
      <c r="B30" s="17"/>
      <c r="C30" s="8"/>
      <c r="D30" s="18" t="s">
        <v>32</v>
      </c>
      <c r="E30" s="9"/>
      <c r="F30" s="19">
        <v>560</v>
      </c>
      <c r="G30" s="19">
        <v>37.480000000000004</v>
      </c>
      <c r="H30" s="19">
        <v>22.389999999999997</v>
      </c>
      <c r="I30" s="19">
        <v>73.64</v>
      </c>
      <c r="J30" s="19">
        <v>645.99</v>
      </c>
      <c r="K30" s="25"/>
      <c r="L30" s="19">
        <f>SUM(L24:L29)</f>
        <v>154.29</v>
      </c>
    </row>
    <row r="31" spans="1:12" ht="14.4" x14ac:dyDescent="0.3">
      <c r="A31" s="13">
        <f>A24</f>
        <v>1</v>
      </c>
      <c r="B31" s="13">
        <v>2</v>
      </c>
      <c r="C31" s="10" t="s">
        <v>24</v>
      </c>
      <c r="D31" s="7" t="s">
        <v>25</v>
      </c>
      <c r="E31" s="42" t="s">
        <v>43</v>
      </c>
      <c r="F31" s="43">
        <v>100</v>
      </c>
      <c r="G31" s="43">
        <v>1.54</v>
      </c>
      <c r="H31" s="43">
        <v>6.68</v>
      </c>
      <c r="I31" s="43">
        <v>4</v>
      </c>
      <c r="J31" s="43">
        <v>82.28</v>
      </c>
      <c r="K31" s="44">
        <v>20</v>
      </c>
      <c r="L31" s="43">
        <v>30.18</v>
      </c>
    </row>
    <row r="32" spans="1:12" ht="14.4" x14ac:dyDescent="0.3">
      <c r="A32" s="14"/>
      <c r="B32" s="15"/>
      <c r="C32" s="11"/>
      <c r="D32" s="7" t="s">
        <v>26</v>
      </c>
      <c r="E32" s="42" t="s">
        <v>44</v>
      </c>
      <c r="F32" s="43">
        <v>250</v>
      </c>
      <c r="G32" s="43">
        <v>2.65</v>
      </c>
      <c r="H32" s="43">
        <v>5.45</v>
      </c>
      <c r="I32" s="43">
        <v>8.69</v>
      </c>
      <c r="J32" s="43">
        <v>94.41</v>
      </c>
      <c r="K32" s="44">
        <v>88</v>
      </c>
      <c r="L32" s="43">
        <v>27.66</v>
      </c>
    </row>
    <row r="33" spans="1:12" ht="14.4" x14ac:dyDescent="0.3">
      <c r="A33" s="14"/>
      <c r="B33" s="15"/>
      <c r="C33" s="11"/>
      <c r="D33" s="7" t="s">
        <v>27</v>
      </c>
      <c r="E33" s="42" t="s">
        <v>46</v>
      </c>
      <c r="F33" s="43">
        <v>150</v>
      </c>
      <c r="G33" s="43">
        <v>9.4499999999999993</v>
      </c>
      <c r="H33" s="43">
        <v>6.7</v>
      </c>
      <c r="I33" s="43">
        <v>42.5</v>
      </c>
      <c r="J33" s="43">
        <v>268.10000000000002</v>
      </c>
      <c r="K33" s="44">
        <v>302</v>
      </c>
      <c r="L33" s="43">
        <v>13.17</v>
      </c>
    </row>
    <row r="34" spans="1:12" ht="14.4" x14ac:dyDescent="0.3">
      <c r="A34" s="14"/>
      <c r="B34" s="15"/>
      <c r="C34" s="11"/>
      <c r="D34" s="7" t="s">
        <v>28</v>
      </c>
      <c r="E34" s="42" t="s">
        <v>47</v>
      </c>
      <c r="F34" s="43">
        <v>100</v>
      </c>
      <c r="G34" s="43">
        <v>11.7</v>
      </c>
      <c r="H34" s="43">
        <v>31.01</v>
      </c>
      <c r="I34" s="43">
        <v>3.18</v>
      </c>
      <c r="J34" s="43">
        <v>338.61</v>
      </c>
      <c r="K34" s="44">
        <v>260</v>
      </c>
      <c r="L34" s="43">
        <v>40.56</v>
      </c>
    </row>
    <row r="35" spans="1:12" ht="14.4" x14ac:dyDescent="0.3">
      <c r="A35" s="14"/>
      <c r="B35" s="15"/>
      <c r="C35" s="11"/>
      <c r="D35" s="7" t="s">
        <v>29</v>
      </c>
      <c r="E35" s="42" t="s">
        <v>48</v>
      </c>
      <c r="F35" s="43">
        <v>200</v>
      </c>
      <c r="G35" s="43">
        <v>0.73</v>
      </c>
      <c r="H35" s="43">
        <v>0.1</v>
      </c>
      <c r="I35" s="43">
        <v>35.21</v>
      </c>
      <c r="J35" s="43">
        <v>144.66</v>
      </c>
      <c r="K35" s="44">
        <v>349</v>
      </c>
      <c r="L35" s="43">
        <v>5.89</v>
      </c>
    </row>
    <row r="36" spans="1:12" ht="14.4" x14ac:dyDescent="0.3">
      <c r="A36" s="14"/>
      <c r="B36" s="15"/>
      <c r="C36" s="11"/>
      <c r="D36" s="7" t="s">
        <v>30</v>
      </c>
      <c r="E36" s="42" t="s">
        <v>42</v>
      </c>
      <c r="F36" s="43">
        <v>50</v>
      </c>
      <c r="G36" s="43">
        <v>4.3499999999999996</v>
      </c>
      <c r="H36" s="43">
        <v>0.55000000000000004</v>
      </c>
      <c r="I36" s="43">
        <v>26.57</v>
      </c>
      <c r="J36" s="43">
        <v>128.63</v>
      </c>
      <c r="K36" s="44" t="s">
        <v>101</v>
      </c>
      <c r="L36" s="43">
        <v>3.75</v>
      </c>
    </row>
    <row r="37" spans="1:12" ht="14.4" x14ac:dyDescent="0.3">
      <c r="A37" s="14"/>
      <c r="B37" s="15"/>
      <c r="C37" s="11"/>
      <c r="D37" s="7" t="s">
        <v>31</v>
      </c>
      <c r="E37" s="42" t="s">
        <v>49</v>
      </c>
      <c r="F37" s="43">
        <v>20</v>
      </c>
      <c r="G37" s="43">
        <v>1.45</v>
      </c>
      <c r="H37" s="43">
        <v>0.26</v>
      </c>
      <c r="I37" s="43">
        <v>7.35</v>
      </c>
      <c r="J37" s="43">
        <v>37.54</v>
      </c>
      <c r="K37" s="44" t="s">
        <v>101</v>
      </c>
      <c r="L37" s="43">
        <v>1.5</v>
      </c>
    </row>
    <row r="38" spans="1:12" ht="14.4" x14ac:dyDescent="0.3">
      <c r="A38" s="14"/>
      <c r="B38" s="15"/>
      <c r="C38" s="11"/>
      <c r="D38" s="54"/>
      <c r="E38" s="42"/>
      <c r="F38" s="55"/>
      <c r="G38" s="55"/>
      <c r="H38" s="55"/>
      <c r="I38" s="55"/>
      <c r="J38" s="55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32</v>
      </c>
      <c r="E40" s="9"/>
      <c r="F40" s="19">
        <f>SUM(F31:F39)</f>
        <v>870</v>
      </c>
      <c r="G40" s="19">
        <f t="shared" ref="G40" si="3">SUM(G31:G39)</f>
        <v>31.869999999999994</v>
      </c>
      <c r="H40" s="19">
        <f t="shared" ref="H40" si="4">SUM(H31:H39)</f>
        <v>50.75</v>
      </c>
      <c r="I40" s="19">
        <f t="shared" ref="I40" si="5">SUM(I31:I39)</f>
        <v>127.5</v>
      </c>
      <c r="J40" s="19">
        <f t="shared" ref="J40:L40" si="6">SUM(J31:J39)</f>
        <v>1094.23</v>
      </c>
      <c r="K40" s="25"/>
      <c r="L40" s="19">
        <f t="shared" si="6"/>
        <v>122.71000000000001</v>
      </c>
    </row>
    <row r="41" spans="1:12" ht="15.75" customHeight="1" x14ac:dyDescent="0.25">
      <c r="A41" s="33">
        <f>A24</f>
        <v>1</v>
      </c>
      <c r="B41" s="33">
        <f>B24</f>
        <v>2</v>
      </c>
      <c r="C41" s="61" t="s">
        <v>4</v>
      </c>
      <c r="D41" s="62"/>
      <c r="E41" s="31"/>
      <c r="F41" s="32">
        <f>F30+F40</f>
        <v>1430</v>
      </c>
      <c r="G41" s="32">
        <f t="shared" ref="G41" si="7">G30+G40</f>
        <v>69.349999999999994</v>
      </c>
      <c r="H41" s="32">
        <f t="shared" ref="H41" si="8">H30+H40</f>
        <v>73.14</v>
      </c>
      <c r="I41" s="32">
        <f t="shared" ref="I41" si="9">I30+I40</f>
        <v>201.14</v>
      </c>
      <c r="J41" s="32">
        <f t="shared" ref="J41:L41" si="10">J30+J40</f>
        <v>1740.22</v>
      </c>
      <c r="K41" s="32"/>
      <c r="L41" s="32">
        <f t="shared" si="10"/>
        <v>277</v>
      </c>
    </row>
    <row r="42" spans="1:12" ht="14.4" x14ac:dyDescent="0.3">
      <c r="A42" s="20">
        <v>1</v>
      </c>
      <c r="B42" s="21">
        <v>3</v>
      </c>
      <c r="C42" s="22" t="s">
        <v>19</v>
      </c>
      <c r="D42" s="5" t="s">
        <v>20</v>
      </c>
      <c r="E42" s="39" t="s">
        <v>50</v>
      </c>
      <c r="F42" s="40" t="s">
        <v>51</v>
      </c>
      <c r="G42" s="40">
        <v>6.05</v>
      </c>
      <c r="H42" s="40">
        <v>6.9</v>
      </c>
      <c r="I42" s="40">
        <v>34.67</v>
      </c>
      <c r="J42" s="40">
        <v>224.98</v>
      </c>
      <c r="K42" s="41">
        <v>174</v>
      </c>
      <c r="L42" s="40">
        <v>22.75</v>
      </c>
    </row>
    <row r="43" spans="1:12" ht="14.4" x14ac:dyDescent="0.3">
      <c r="A43" s="23"/>
      <c r="B43" s="15"/>
      <c r="C43" s="11"/>
      <c r="D43" s="7" t="s">
        <v>29</v>
      </c>
      <c r="E43" s="42" t="s">
        <v>52</v>
      </c>
      <c r="F43" s="43">
        <v>200</v>
      </c>
      <c r="G43" s="43">
        <v>1.54</v>
      </c>
      <c r="H43" s="43">
        <v>0.22</v>
      </c>
      <c r="I43" s="43">
        <v>29.04</v>
      </c>
      <c r="J43" s="43">
        <v>124.3</v>
      </c>
      <c r="K43" s="44" t="s">
        <v>102</v>
      </c>
      <c r="L43" s="43">
        <v>22.42</v>
      </c>
    </row>
    <row r="44" spans="1:12" ht="14.4" x14ac:dyDescent="0.3">
      <c r="A44" s="23"/>
      <c r="B44" s="15"/>
      <c r="C44" s="11"/>
      <c r="D44" s="7" t="s">
        <v>22</v>
      </c>
      <c r="E44" s="42" t="s">
        <v>53</v>
      </c>
      <c r="F44" s="43" t="s">
        <v>54</v>
      </c>
      <c r="G44" s="43">
        <v>2.6</v>
      </c>
      <c r="H44" s="43">
        <v>8.24</v>
      </c>
      <c r="I44" s="43">
        <v>16.38</v>
      </c>
      <c r="J44" s="43">
        <v>150.08000000000001</v>
      </c>
      <c r="K44" s="44">
        <v>3</v>
      </c>
      <c r="L44" s="43">
        <v>23.29</v>
      </c>
    </row>
    <row r="45" spans="1:12" ht="14.4" x14ac:dyDescent="0.3">
      <c r="A45" s="23"/>
      <c r="B45" s="15"/>
      <c r="C45" s="11"/>
      <c r="D45" s="7" t="s">
        <v>31</v>
      </c>
      <c r="E45" s="42" t="s">
        <v>49</v>
      </c>
      <c r="F45" s="43">
        <v>30</v>
      </c>
      <c r="G45" s="43">
        <v>2.1800000000000002</v>
      </c>
      <c r="H45" s="43">
        <v>0.4</v>
      </c>
      <c r="I45" s="43">
        <v>11.02</v>
      </c>
      <c r="J45" s="43">
        <v>56.4</v>
      </c>
      <c r="K45" s="44" t="s">
        <v>102</v>
      </c>
      <c r="L45" s="43">
        <v>2.25</v>
      </c>
    </row>
    <row r="46" spans="1:12" ht="14.4" x14ac:dyDescent="0.3">
      <c r="A46" s="23"/>
      <c r="B46" s="15"/>
      <c r="C46" s="11"/>
      <c r="D46" s="51" t="s">
        <v>23</v>
      </c>
      <c r="E46" s="42" t="s">
        <v>55</v>
      </c>
      <c r="F46" s="43">
        <v>100</v>
      </c>
      <c r="G46" s="43">
        <v>0.44</v>
      </c>
      <c r="H46" s="43">
        <v>0.44</v>
      </c>
      <c r="I46" s="43">
        <v>10.78</v>
      </c>
      <c r="J46" s="43">
        <v>48.84</v>
      </c>
      <c r="K46" s="44" t="s">
        <v>102</v>
      </c>
      <c r="L46" s="43">
        <v>31.16</v>
      </c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4"/>
      <c r="B48" s="17"/>
      <c r="C48" s="8"/>
      <c r="D48" s="18" t="s">
        <v>32</v>
      </c>
      <c r="E48" s="9"/>
      <c r="F48" s="19">
        <v>580</v>
      </c>
      <c r="G48" s="19">
        <v>12.809999999999999</v>
      </c>
      <c r="H48" s="19">
        <v>16.2</v>
      </c>
      <c r="I48" s="19">
        <v>101.89</v>
      </c>
      <c r="J48" s="19">
        <v>604.6</v>
      </c>
      <c r="K48" s="25"/>
      <c r="L48" s="19">
        <f>SUM(L42:L47)</f>
        <v>101.87</v>
      </c>
    </row>
    <row r="49" spans="1:12" ht="14.4" x14ac:dyDescent="0.3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42" t="s">
        <v>57</v>
      </c>
      <c r="F49" s="43">
        <v>100</v>
      </c>
      <c r="G49" s="43">
        <v>0.77</v>
      </c>
      <c r="H49" s="43">
        <v>0.11</v>
      </c>
      <c r="I49" s="43">
        <v>2.09</v>
      </c>
      <c r="J49" s="43">
        <v>12.43</v>
      </c>
      <c r="K49" s="44">
        <v>71</v>
      </c>
      <c r="L49" s="43">
        <v>20.51</v>
      </c>
    </row>
    <row r="50" spans="1:12" ht="14.4" x14ac:dyDescent="0.3">
      <c r="A50" s="23"/>
      <c r="B50" s="15"/>
      <c r="C50" s="11"/>
      <c r="D50" s="7" t="s">
        <v>26</v>
      </c>
      <c r="E50" s="42" t="s">
        <v>58</v>
      </c>
      <c r="F50" s="43">
        <v>250</v>
      </c>
      <c r="G50" s="43">
        <v>3.91</v>
      </c>
      <c r="H50" s="43">
        <v>5.05</v>
      </c>
      <c r="I50" s="43">
        <v>20.67</v>
      </c>
      <c r="J50" s="43">
        <v>143.74</v>
      </c>
      <c r="K50" s="44">
        <v>108</v>
      </c>
      <c r="L50" s="43">
        <v>21.95</v>
      </c>
    </row>
    <row r="51" spans="1:12" ht="14.4" x14ac:dyDescent="0.3">
      <c r="A51" s="23"/>
      <c r="B51" s="15"/>
      <c r="C51" s="11"/>
      <c r="D51" s="7" t="s">
        <v>27</v>
      </c>
      <c r="E51" s="42" t="s">
        <v>59</v>
      </c>
      <c r="F51" s="43">
        <v>150</v>
      </c>
      <c r="G51" s="43">
        <v>3.4</v>
      </c>
      <c r="H51" s="43">
        <v>5.34</v>
      </c>
      <c r="I51" s="43">
        <v>15.55</v>
      </c>
      <c r="J51" s="43">
        <v>123.86</v>
      </c>
      <c r="K51" s="44">
        <v>321</v>
      </c>
      <c r="L51" s="43">
        <v>20.23</v>
      </c>
    </row>
    <row r="52" spans="1:12" ht="14.4" x14ac:dyDescent="0.3">
      <c r="A52" s="23"/>
      <c r="B52" s="15"/>
      <c r="C52" s="11"/>
      <c r="D52" s="7" t="s">
        <v>28</v>
      </c>
      <c r="E52" s="42" t="s">
        <v>60</v>
      </c>
      <c r="F52" s="43">
        <v>100</v>
      </c>
      <c r="G52" s="43">
        <v>14.61</v>
      </c>
      <c r="H52" s="43">
        <v>11.92</v>
      </c>
      <c r="I52" s="43">
        <v>3.19</v>
      </c>
      <c r="J52" s="43">
        <v>178.48</v>
      </c>
      <c r="K52" s="44">
        <v>290</v>
      </c>
      <c r="L52" s="43">
        <v>46.16</v>
      </c>
    </row>
    <row r="53" spans="1:12" ht="14.4" x14ac:dyDescent="0.3">
      <c r="A53" s="23"/>
      <c r="B53" s="15"/>
      <c r="C53" s="11"/>
      <c r="D53" s="7" t="s">
        <v>29</v>
      </c>
      <c r="E53" s="42" t="s">
        <v>61</v>
      </c>
      <c r="F53" s="43">
        <v>200</v>
      </c>
      <c r="G53" s="43">
        <v>0.44</v>
      </c>
      <c r="H53" s="43">
        <v>0.22</v>
      </c>
      <c r="I53" s="43">
        <v>30.36</v>
      </c>
      <c r="J53" s="43">
        <v>125.18</v>
      </c>
      <c r="K53" s="44">
        <v>342</v>
      </c>
      <c r="L53" s="43">
        <v>13.87</v>
      </c>
    </row>
    <row r="54" spans="1:12" ht="14.4" x14ac:dyDescent="0.3">
      <c r="A54" s="23"/>
      <c r="B54" s="15"/>
      <c r="C54" s="11"/>
      <c r="D54" s="7" t="s">
        <v>30</v>
      </c>
      <c r="E54" s="42" t="s">
        <v>42</v>
      </c>
      <c r="F54" s="43">
        <v>50</v>
      </c>
      <c r="G54" s="43">
        <v>4.3499999999999996</v>
      </c>
      <c r="H54" s="43">
        <v>0.55000000000000004</v>
      </c>
      <c r="I54" s="43">
        <v>26.57</v>
      </c>
      <c r="J54" s="43">
        <v>128.63</v>
      </c>
      <c r="K54" s="44" t="s">
        <v>102</v>
      </c>
      <c r="L54" s="43">
        <v>3.75</v>
      </c>
    </row>
    <row r="55" spans="1:12" ht="14.4" x14ac:dyDescent="0.3">
      <c r="A55" s="23"/>
      <c r="B55" s="15"/>
      <c r="C55" s="11"/>
      <c r="D55" s="7" t="s">
        <v>31</v>
      </c>
      <c r="E55" s="42" t="s">
        <v>49</v>
      </c>
      <c r="F55" s="43">
        <v>20</v>
      </c>
      <c r="G55" s="43">
        <v>1.45</v>
      </c>
      <c r="H55" s="43">
        <v>0.26</v>
      </c>
      <c r="I55" s="43">
        <v>7.35</v>
      </c>
      <c r="J55" s="43">
        <v>37.54</v>
      </c>
      <c r="K55" s="44" t="s">
        <v>102</v>
      </c>
      <c r="L55" s="43">
        <v>1.5</v>
      </c>
    </row>
    <row r="56" spans="1:12" ht="14.4" x14ac:dyDescent="0.3">
      <c r="A56" s="23"/>
      <c r="B56" s="15"/>
      <c r="C56" s="11"/>
      <c r="D56" s="6" t="s">
        <v>23</v>
      </c>
      <c r="E56" s="42" t="s">
        <v>62</v>
      </c>
      <c r="F56" s="43">
        <v>100</v>
      </c>
      <c r="G56" s="43">
        <v>0.88</v>
      </c>
      <c r="H56" s="43">
        <v>0.22</v>
      </c>
      <c r="I56" s="43">
        <v>8.25</v>
      </c>
      <c r="J56" s="43">
        <v>38.5</v>
      </c>
      <c r="K56" s="44"/>
      <c r="L56" s="43">
        <v>47.16</v>
      </c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4"/>
      <c r="B58" s="17"/>
      <c r="C58" s="8"/>
      <c r="D58" s="18" t="s">
        <v>32</v>
      </c>
      <c r="E58" s="9"/>
      <c r="F58" s="19">
        <v>870</v>
      </c>
      <c r="G58" s="19">
        <f t="shared" ref="G58" si="11">SUM(G49:G57)</f>
        <v>29.809999999999995</v>
      </c>
      <c r="H58" s="19">
        <f t="shared" ref="H58" si="12">SUM(H49:H57)</f>
        <v>23.67</v>
      </c>
      <c r="I58" s="19">
        <f t="shared" ref="I58" si="13">SUM(I49:I57)</f>
        <v>114.03</v>
      </c>
      <c r="J58" s="19">
        <f t="shared" ref="J58:L58" si="14">SUM(J49:J57)</f>
        <v>788.36</v>
      </c>
      <c r="K58" s="25"/>
      <c r="L58" s="19">
        <f t="shared" si="14"/>
        <v>175.13</v>
      </c>
    </row>
    <row r="59" spans="1:12" ht="15.75" customHeight="1" x14ac:dyDescent="0.25">
      <c r="A59" s="29">
        <f>A42</f>
        <v>1</v>
      </c>
      <c r="B59" s="30">
        <f>B42</f>
        <v>3</v>
      </c>
      <c r="C59" s="61" t="s">
        <v>4</v>
      </c>
      <c r="D59" s="62"/>
      <c r="E59" s="31"/>
      <c r="F59" s="32">
        <f>F48+F58</f>
        <v>1450</v>
      </c>
      <c r="G59" s="32">
        <f t="shared" ref="G59" si="15">G48+G58</f>
        <v>42.61999999999999</v>
      </c>
      <c r="H59" s="32">
        <f t="shared" ref="H59" si="16">H48+H58</f>
        <v>39.870000000000005</v>
      </c>
      <c r="I59" s="32">
        <f t="shared" ref="I59" si="17">I48+I58</f>
        <v>215.92000000000002</v>
      </c>
      <c r="J59" s="32">
        <f t="shared" ref="J59:L59" si="18">J48+J58</f>
        <v>1392.96</v>
      </c>
      <c r="K59" s="32"/>
      <c r="L59" s="32">
        <f t="shared" si="18"/>
        <v>277</v>
      </c>
    </row>
    <row r="60" spans="1:12" ht="14.4" x14ac:dyDescent="0.3">
      <c r="A60" s="20">
        <v>1</v>
      </c>
      <c r="B60" s="21">
        <v>4</v>
      </c>
      <c r="C60" s="22" t="s">
        <v>19</v>
      </c>
      <c r="D60" s="5" t="s">
        <v>20</v>
      </c>
      <c r="E60" s="39" t="s">
        <v>63</v>
      </c>
      <c r="F60" s="40" t="s">
        <v>51</v>
      </c>
      <c r="G60" s="40">
        <v>9.94</v>
      </c>
      <c r="H60" s="40">
        <v>14.78</v>
      </c>
      <c r="I60" s="40">
        <v>44.18</v>
      </c>
      <c r="J60" s="40">
        <v>349.5</v>
      </c>
      <c r="K60" s="41">
        <v>173</v>
      </c>
      <c r="L60" s="40">
        <v>19.239999999999998</v>
      </c>
    </row>
    <row r="61" spans="1:12" ht="14.4" x14ac:dyDescent="0.3">
      <c r="A61" s="23"/>
      <c r="B61" s="15"/>
      <c r="C61" s="11"/>
      <c r="D61" s="7" t="s">
        <v>21</v>
      </c>
      <c r="E61" s="42" t="s">
        <v>64</v>
      </c>
      <c r="F61" s="43" t="s">
        <v>65</v>
      </c>
      <c r="G61" s="43">
        <v>1.67</v>
      </c>
      <c r="H61" s="43">
        <v>1.49</v>
      </c>
      <c r="I61" s="43">
        <v>17.489999999999998</v>
      </c>
      <c r="J61" s="43">
        <v>90.05</v>
      </c>
      <c r="K61" s="44">
        <v>378</v>
      </c>
      <c r="L61" s="43">
        <v>7.85</v>
      </c>
    </row>
    <row r="62" spans="1:12" ht="14.4" x14ac:dyDescent="0.3">
      <c r="A62" s="23"/>
      <c r="B62" s="15"/>
      <c r="C62" s="11"/>
      <c r="D62" s="7" t="s">
        <v>22</v>
      </c>
      <c r="E62" s="42" t="s">
        <v>66</v>
      </c>
      <c r="F62" s="43" t="s">
        <v>54</v>
      </c>
      <c r="G62" s="43">
        <v>2.6</v>
      </c>
      <c r="H62" s="43">
        <v>8.24</v>
      </c>
      <c r="I62" s="43">
        <v>16.38</v>
      </c>
      <c r="J62" s="43">
        <v>150.08000000000001</v>
      </c>
      <c r="K62" s="44">
        <v>3</v>
      </c>
      <c r="L62" s="43">
        <v>19.04</v>
      </c>
    </row>
    <row r="63" spans="1:12" ht="14.4" x14ac:dyDescent="0.3">
      <c r="A63" s="23"/>
      <c r="B63" s="15"/>
      <c r="C63" s="11"/>
      <c r="D63" s="7" t="s">
        <v>76</v>
      </c>
      <c r="E63" s="42" t="s">
        <v>49</v>
      </c>
      <c r="F63" s="43">
        <v>30</v>
      </c>
      <c r="G63" s="43">
        <v>2.1800000000000002</v>
      </c>
      <c r="H63" s="43">
        <v>0.4</v>
      </c>
      <c r="I63" s="43">
        <v>11.02</v>
      </c>
      <c r="J63" s="43">
        <v>56.4</v>
      </c>
      <c r="K63" s="44" t="s">
        <v>102</v>
      </c>
      <c r="L63" s="43">
        <v>2.25</v>
      </c>
    </row>
    <row r="64" spans="1:12" ht="14.4" x14ac:dyDescent="0.3">
      <c r="A64" s="23"/>
      <c r="B64" s="15"/>
      <c r="C64" s="11"/>
      <c r="D64" s="51" t="s">
        <v>23</v>
      </c>
      <c r="E64" s="42" t="s">
        <v>67</v>
      </c>
      <c r="F64" s="43">
        <v>100</v>
      </c>
      <c r="G64" s="43">
        <v>0.44</v>
      </c>
      <c r="H64" s="43">
        <v>0.33</v>
      </c>
      <c r="I64" s="43">
        <v>11.33</v>
      </c>
      <c r="J64" s="43">
        <v>50.05</v>
      </c>
      <c r="K64" s="44" t="s">
        <v>102</v>
      </c>
      <c r="L64" s="43">
        <v>55.51</v>
      </c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4"/>
      <c r="B66" s="17"/>
      <c r="C66" s="8"/>
      <c r="D66" s="18" t="s">
        <v>32</v>
      </c>
      <c r="E66" s="9"/>
      <c r="F66" s="19">
        <v>580</v>
      </c>
      <c r="G66" s="19">
        <v>16.830000000000002</v>
      </c>
      <c r="H66" s="19">
        <v>25.239999999999995</v>
      </c>
      <c r="I66" s="19">
        <v>100.39999999999999</v>
      </c>
      <c r="J66" s="19">
        <v>696.07999999999993</v>
      </c>
      <c r="K66" s="25"/>
      <c r="L66" s="19">
        <f>SUM(L60:L65)</f>
        <v>103.88999999999999</v>
      </c>
    </row>
    <row r="67" spans="1:12" ht="14.4" x14ac:dyDescent="0.3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42" t="s">
        <v>68</v>
      </c>
      <c r="F67" s="43">
        <v>100</v>
      </c>
      <c r="G67" s="43">
        <v>1.21</v>
      </c>
      <c r="H67" s="43">
        <v>0.22</v>
      </c>
      <c r="I67" s="43">
        <v>4.18</v>
      </c>
      <c r="J67" s="43">
        <v>23.54</v>
      </c>
      <c r="K67" s="44">
        <v>71</v>
      </c>
      <c r="L67" s="43">
        <v>41.3</v>
      </c>
    </row>
    <row r="68" spans="1:12" ht="14.4" x14ac:dyDescent="0.3">
      <c r="A68" s="23"/>
      <c r="B68" s="15"/>
      <c r="C68" s="11"/>
      <c r="D68" s="7" t="s">
        <v>26</v>
      </c>
      <c r="E68" s="42" t="s">
        <v>69</v>
      </c>
      <c r="F68" s="43">
        <v>250</v>
      </c>
      <c r="G68" s="43">
        <v>3.4</v>
      </c>
      <c r="H68" s="43">
        <v>5.87</v>
      </c>
      <c r="I68" s="43">
        <v>13.96</v>
      </c>
      <c r="J68" s="43">
        <v>122.3</v>
      </c>
      <c r="K68" s="44">
        <v>95</v>
      </c>
      <c r="L68" s="43">
        <v>30.41</v>
      </c>
    </row>
    <row r="69" spans="1:12" ht="14.4" x14ac:dyDescent="0.3">
      <c r="A69" s="23"/>
      <c r="B69" s="15"/>
      <c r="C69" s="11"/>
      <c r="D69" s="7" t="s">
        <v>27</v>
      </c>
      <c r="E69" s="42" t="s">
        <v>70</v>
      </c>
      <c r="F69" s="43" t="s">
        <v>71</v>
      </c>
      <c r="G69" s="43">
        <v>23.3</v>
      </c>
      <c r="H69" s="43">
        <v>14.39</v>
      </c>
      <c r="I69" s="43">
        <v>49.13</v>
      </c>
      <c r="J69" s="43">
        <v>419.23</v>
      </c>
      <c r="K69" s="44">
        <v>291</v>
      </c>
      <c r="L69" s="43">
        <v>88.29</v>
      </c>
    </row>
    <row r="70" spans="1:12" ht="14.4" x14ac:dyDescent="0.3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29</v>
      </c>
      <c r="E71" s="42" t="s">
        <v>72</v>
      </c>
      <c r="F71" s="43">
        <v>200</v>
      </c>
      <c r="G71" s="43">
        <v>0.74</v>
      </c>
      <c r="H71" s="43">
        <v>0.3</v>
      </c>
      <c r="I71" s="43">
        <v>22.84</v>
      </c>
      <c r="J71" s="43">
        <v>97.02</v>
      </c>
      <c r="K71" s="44">
        <v>388</v>
      </c>
      <c r="L71" s="43">
        <v>7.86</v>
      </c>
    </row>
    <row r="72" spans="1:12" ht="14.4" x14ac:dyDescent="0.3">
      <c r="A72" s="23"/>
      <c r="B72" s="15"/>
      <c r="C72" s="11"/>
      <c r="D72" s="7" t="s">
        <v>30</v>
      </c>
      <c r="E72" s="42" t="s">
        <v>42</v>
      </c>
      <c r="F72" s="43">
        <v>50</v>
      </c>
      <c r="G72" s="43">
        <v>4.3499999999999996</v>
      </c>
      <c r="H72" s="43">
        <v>0.55000000000000004</v>
      </c>
      <c r="I72" s="43">
        <v>26.57</v>
      </c>
      <c r="J72" s="43">
        <v>128.63</v>
      </c>
      <c r="K72" s="44" t="s">
        <v>102</v>
      </c>
      <c r="L72" s="43">
        <v>3.75</v>
      </c>
    </row>
    <row r="73" spans="1:12" ht="14.4" x14ac:dyDescent="0.3">
      <c r="A73" s="23"/>
      <c r="B73" s="15"/>
      <c r="C73" s="11"/>
      <c r="D73" s="7" t="s">
        <v>31</v>
      </c>
      <c r="E73" s="42" t="s">
        <v>49</v>
      </c>
      <c r="F73" s="43">
        <v>20</v>
      </c>
      <c r="G73" s="43">
        <v>1.45</v>
      </c>
      <c r="H73" s="43">
        <v>0.26</v>
      </c>
      <c r="I73" s="43">
        <v>7.35</v>
      </c>
      <c r="J73" s="43">
        <v>37.54</v>
      </c>
      <c r="K73" s="44" t="s">
        <v>102</v>
      </c>
      <c r="L73" s="43">
        <v>1.5</v>
      </c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32</v>
      </c>
      <c r="E76" s="9"/>
      <c r="F76" s="19">
        <f>SUM(F67:F75)</f>
        <v>620</v>
      </c>
      <c r="G76" s="19">
        <f t="shared" ref="G76" si="19">SUM(G67:G75)</f>
        <v>34.450000000000003</v>
      </c>
      <c r="H76" s="19">
        <f t="shared" ref="H76" si="20">SUM(H67:H75)</f>
        <v>21.590000000000003</v>
      </c>
      <c r="I76" s="19">
        <f t="shared" ref="I76" si="21">SUM(I67:I75)</f>
        <v>124.03</v>
      </c>
      <c r="J76" s="19">
        <f t="shared" ref="J76:L76" si="22">SUM(J67:J75)</f>
        <v>828.26</v>
      </c>
      <c r="K76" s="25"/>
      <c r="L76" s="19">
        <f t="shared" si="22"/>
        <v>173.11</v>
      </c>
    </row>
    <row r="77" spans="1:12" ht="15.75" customHeight="1" x14ac:dyDescent="0.25">
      <c r="A77" s="29">
        <f>A60</f>
        <v>1</v>
      </c>
      <c r="B77" s="30">
        <f>B60</f>
        <v>4</v>
      </c>
      <c r="C77" s="61" t="s">
        <v>4</v>
      </c>
      <c r="D77" s="62"/>
      <c r="E77" s="31"/>
      <c r="F77" s="32">
        <f>F66+F76</f>
        <v>1200</v>
      </c>
      <c r="G77" s="32">
        <f t="shared" ref="G77" si="23">G66+G76</f>
        <v>51.28</v>
      </c>
      <c r="H77" s="32">
        <f t="shared" ref="H77" si="24">H66+H76</f>
        <v>46.83</v>
      </c>
      <c r="I77" s="32">
        <f t="shared" ref="I77" si="25">I66+I76</f>
        <v>224.43</v>
      </c>
      <c r="J77" s="32">
        <f t="shared" ref="J77:L77" si="26">J66+J76</f>
        <v>1524.34</v>
      </c>
      <c r="K77" s="32"/>
      <c r="L77" s="32">
        <f t="shared" si="26"/>
        <v>277</v>
      </c>
    </row>
    <row r="78" spans="1:12" ht="14.4" x14ac:dyDescent="0.3">
      <c r="A78" s="20">
        <v>1</v>
      </c>
      <c r="B78" s="21">
        <v>5</v>
      </c>
      <c r="C78" s="22" t="s">
        <v>19</v>
      </c>
      <c r="D78" s="5" t="s">
        <v>20</v>
      </c>
      <c r="E78" s="39" t="s">
        <v>73</v>
      </c>
      <c r="F78" s="40" t="s">
        <v>51</v>
      </c>
      <c r="G78" s="40">
        <v>9.52</v>
      </c>
      <c r="H78" s="40">
        <v>13.67</v>
      </c>
      <c r="I78" s="40">
        <v>36.85</v>
      </c>
      <c r="J78" s="40">
        <v>308.51</v>
      </c>
      <c r="K78" s="41">
        <v>183</v>
      </c>
      <c r="L78" s="40">
        <v>23.87</v>
      </c>
    </row>
    <row r="79" spans="1:12" ht="14.4" x14ac:dyDescent="0.3">
      <c r="A79" s="23"/>
      <c r="B79" s="15"/>
      <c r="C79" s="11"/>
      <c r="D79" s="7" t="s">
        <v>21</v>
      </c>
      <c r="E79" s="42" t="s">
        <v>74</v>
      </c>
      <c r="F79" s="43">
        <v>200</v>
      </c>
      <c r="G79" s="43">
        <v>3.48</v>
      </c>
      <c r="H79" s="43">
        <v>2.94</v>
      </c>
      <c r="I79" s="43">
        <v>17.53</v>
      </c>
      <c r="J79" s="43">
        <v>110.5</v>
      </c>
      <c r="K79" s="44">
        <v>379</v>
      </c>
      <c r="L79" s="43">
        <v>17.53</v>
      </c>
    </row>
    <row r="80" spans="1:12" ht="14.4" x14ac:dyDescent="0.3">
      <c r="A80" s="23"/>
      <c r="B80" s="15"/>
      <c r="C80" s="11"/>
      <c r="D80" s="7" t="s">
        <v>22</v>
      </c>
      <c r="E80" s="42" t="s">
        <v>75</v>
      </c>
      <c r="F80" s="43" t="s">
        <v>54</v>
      </c>
      <c r="G80" s="43">
        <v>2.6</v>
      </c>
      <c r="H80" s="43">
        <v>8.24</v>
      </c>
      <c r="I80" s="43">
        <v>16.38</v>
      </c>
      <c r="J80" s="43">
        <v>150.08000000000001</v>
      </c>
      <c r="K80" s="44">
        <v>3</v>
      </c>
      <c r="L80" s="43">
        <v>23.29</v>
      </c>
    </row>
    <row r="81" spans="1:12" ht="14.4" x14ac:dyDescent="0.3">
      <c r="A81" s="23"/>
      <c r="B81" s="15"/>
      <c r="C81" s="11"/>
      <c r="D81" s="7" t="s">
        <v>31</v>
      </c>
      <c r="E81" s="42" t="s">
        <v>49</v>
      </c>
      <c r="F81" s="43">
        <v>30</v>
      </c>
      <c r="G81" s="43">
        <v>2.1800000000000002</v>
      </c>
      <c r="H81" s="43">
        <v>0.4</v>
      </c>
      <c r="I81" s="43">
        <v>11.02</v>
      </c>
      <c r="J81" s="43">
        <v>56.4</v>
      </c>
      <c r="K81" s="44" t="s">
        <v>102</v>
      </c>
      <c r="L81" s="43">
        <v>2.25</v>
      </c>
    </row>
    <row r="82" spans="1:12" ht="14.4" x14ac:dyDescent="0.3">
      <c r="A82" s="23"/>
      <c r="B82" s="15"/>
      <c r="C82" s="11"/>
      <c r="D82" s="7" t="s">
        <v>23</v>
      </c>
      <c r="E82" s="42" t="s">
        <v>55</v>
      </c>
      <c r="F82" s="43">
        <v>100</v>
      </c>
      <c r="G82" s="43">
        <v>0.44</v>
      </c>
      <c r="H82" s="43">
        <v>0.44</v>
      </c>
      <c r="I82" s="43">
        <v>10.78</v>
      </c>
      <c r="J82" s="43">
        <v>48.84</v>
      </c>
      <c r="K82" s="44" t="s">
        <v>102</v>
      </c>
      <c r="L82" s="43">
        <v>46.33</v>
      </c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4"/>
      <c r="B84" s="17"/>
      <c r="C84" s="8"/>
      <c r="D84" s="18" t="s">
        <v>32</v>
      </c>
      <c r="E84" s="9"/>
      <c r="F84" s="19">
        <v>580</v>
      </c>
      <c r="G84" s="19">
        <v>18.220000000000002</v>
      </c>
      <c r="H84" s="19">
        <v>25.69</v>
      </c>
      <c r="I84" s="19">
        <v>92.56</v>
      </c>
      <c r="J84" s="19">
        <v>674.33</v>
      </c>
      <c r="K84" s="25"/>
      <c r="L84" s="19">
        <f>SUM(L78:L83)</f>
        <v>113.27</v>
      </c>
    </row>
    <row r="85" spans="1:12" ht="14.4" x14ac:dyDescent="0.3">
      <c r="A85" s="26">
        <f>A78</f>
        <v>1</v>
      </c>
      <c r="B85" s="13">
        <f>B78</f>
        <v>5</v>
      </c>
      <c r="C85" s="10" t="s">
        <v>24</v>
      </c>
      <c r="D85" s="7" t="s">
        <v>25</v>
      </c>
      <c r="E85" s="42" t="s">
        <v>77</v>
      </c>
      <c r="F85" s="43">
        <v>100</v>
      </c>
      <c r="G85" s="43">
        <v>2.89</v>
      </c>
      <c r="H85" s="43">
        <v>4.51</v>
      </c>
      <c r="I85" s="43">
        <v>4.49</v>
      </c>
      <c r="J85" s="43">
        <v>70.11</v>
      </c>
      <c r="K85" s="44">
        <v>85</v>
      </c>
      <c r="L85" s="43">
        <v>28.61</v>
      </c>
    </row>
    <row r="86" spans="1:12" ht="14.4" x14ac:dyDescent="0.3">
      <c r="A86" s="23"/>
      <c r="B86" s="15"/>
      <c r="C86" s="11"/>
      <c r="D86" s="7" t="s">
        <v>26</v>
      </c>
      <c r="E86" s="42" t="s">
        <v>78</v>
      </c>
      <c r="F86" s="43">
        <v>250</v>
      </c>
      <c r="G86" s="43">
        <v>2.41</v>
      </c>
      <c r="H86" s="43">
        <v>3.06</v>
      </c>
      <c r="I86" s="43">
        <v>16.93</v>
      </c>
      <c r="J86" s="43">
        <v>104.9</v>
      </c>
      <c r="K86" s="44">
        <v>104</v>
      </c>
      <c r="L86" s="43">
        <v>46.91</v>
      </c>
    </row>
    <row r="87" spans="1:12" ht="14.4" x14ac:dyDescent="0.3">
      <c r="A87" s="23"/>
      <c r="B87" s="15"/>
      <c r="C87" s="11"/>
      <c r="D87" s="7" t="s">
        <v>27</v>
      </c>
      <c r="E87" s="42" t="s">
        <v>79</v>
      </c>
      <c r="F87" s="43">
        <v>150</v>
      </c>
      <c r="G87" s="43">
        <v>6</v>
      </c>
      <c r="H87" s="43">
        <v>6.36</v>
      </c>
      <c r="I87" s="43">
        <v>33.5</v>
      </c>
      <c r="J87" s="43">
        <v>215.24</v>
      </c>
      <c r="K87" s="44">
        <v>203</v>
      </c>
      <c r="L87" s="43">
        <v>8.85</v>
      </c>
    </row>
    <row r="88" spans="1:12" ht="14.4" x14ac:dyDescent="0.3">
      <c r="A88" s="23"/>
      <c r="B88" s="15"/>
      <c r="C88" s="11"/>
      <c r="D88" s="7" t="s">
        <v>28</v>
      </c>
      <c r="E88" s="42" t="s">
        <v>80</v>
      </c>
      <c r="F88" s="43">
        <v>110</v>
      </c>
      <c r="G88" s="43">
        <v>18.149999999999999</v>
      </c>
      <c r="H88" s="43">
        <v>26.62</v>
      </c>
      <c r="I88" s="43">
        <v>15.75</v>
      </c>
      <c r="J88" s="43">
        <v>375.18</v>
      </c>
      <c r="K88" s="44">
        <v>268</v>
      </c>
      <c r="L88" s="43">
        <v>63.32</v>
      </c>
    </row>
    <row r="89" spans="1:12" ht="14.4" x14ac:dyDescent="0.3">
      <c r="A89" s="23"/>
      <c r="B89" s="15"/>
      <c r="C89" s="11"/>
      <c r="D89" s="7" t="s">
        <v>29</v>
      </c>
      <c r="E89" s="42" t="s">
        <v>81</v>
      </c>
      <c r="F89" s="43">
        <v>200</v>
      </c>
      <c r="G89" s="43">
        <v>0.86</v>
      </c>
      <c r="H89" s="43">
        <v>0.04</v>
      </c>
      <c r="I89" s="43">
        <v>30.39</v>
      </c>
      <c r="J89" s="43">
        <v>125.36</v>
      </c>
      <c r="K89" s="44">
        <v>348</v>
      </c>
      <c r="L89" s="43">
        <v>10.79</v>
      </c>
    </row>
    <row r="90" spans="1:12" ht="14.4" x14ac:dyDescent="0.3">
      <c r="A90" s="23"/>
      <c r="B90" s="15"/>
      <c r="C90" s="11"/>
      <c r="D90" s="7" t="s">
        <v>30</v>
      </c>
      <c r="E90" s="42" t="s">
        <v>42</v>
      </c>
      <c r="F90" s="43">
        <v>50</v>
      </c>
      <c r="G90" s="43">
        <v>4.3499999999999996</v>
      </c>
      <c r="H90" s="43">
        <v>0.55000000000000004</v>
      </c>
      <c r="I90" s="43">
        <v>26.57</v>
      </c>
      <c r="J90" s="43">
        <v>128.63</v>
      </c>
      <c r="K90" s="44" t="s">
        <v>102</v>
      </c>
      <c r="L90" s="43">
        <v>3.75</v>
      </c>
    </row>
    <row r="91" spans="1:12" ht="14.4" x14ac:dyDescent="0.3">
      <c r="A91" s="23"/>
      <c r="B91" s="15"/>
      <c r="C91" s="11"/>
      <c r="D91" s="7" t="s">
        <v>31</v>
      </c>
      <c r="E91" s="42" t="s">
        <v>49</v>
      </c>
      <c r="F91" s="43">
        <v>20</v>
      </c>
      <c r="G91" s="43">
        <v>1.45</v>
      </c>
      <c r="H91" s="43">
        <v>0.26</v>
      </c>
      <c r="I91" s="43">
        <v>7.35</v>
      </c>
      <c r="J91" s="43">
        <v>37.54</v>
      </c>
      <c r="K91" s="44" t="s">
        <v>102</v>
      </c>
      <c r="L91" s="43">
        <v>1.5</v>
      </c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4"/>
      <c r="B94" s="17"/>
      <c r="C94" s="8"/>
      <c r="D94" s="18" t="s">
        <v>32</v>
      </c>
      <c r="E94" s="9"/>
      <c r="F94" s="19">
        <f>SUM(F85:F93)</f>
        <v>880</v>
      </c>
      <c r="G94" s="19">
        <f t="shared" ref="G94" si="27">SUM(G85:G93)</f>
        <v>36.11</v>
      </c>
      <c r="H94" s="19">
        <f t="shared" ref="H94" si="28">SUM(H85:H93)</f>
        <v>41.399999999999991</v>
      </c>
      <c r="I94" s="19">
        <f t="shared" ref="I94" si="29">SUM(I85:I93)</f>
        <v>134.97999999999999</v>
      </c>
      <c r="J94" s="19">
        <f t="shared" ref="J94:L94" si="30">SUM(J85:J93)</f>
        <v>1056.96</v>
      </c>
      <c r="K94" s="25"/>
      <c r="L94" s="19">
        <f t="shared" si="30"/>
        <v>163.72999999999999</v>
      </c>
    </row>
    <row r="95" spans="1:12" ht="15.75" customHeight="1" thickBot="1" x14ac:dyDescent="0.3">
      <c r="A95" s="29">
        <f>A78</f>
        <v>1</v>
      </c>
      <c r="B95" s="30">
        <f>B78</f>
        <v>5</v>
      </c>
      <c r="C95" s="61" t="s">
        <v>4</v>
      </c>
      <c r="D95" s="62"/>
      <c r="E95" s="31"/>
      <c r="F95" s="32">
        <f>F84+F94</f>
        <v>1460</v>
      </c>
      <c r="G95" s="32">
        <f t="shared" ref="G95" si="31">G84+G94</f>
        <v>54.33</v>
      </c>
      <c r="H95" s="32">
        <f t="shared" ref="H95" si="32">H84+H94</f>
        <v>67.089999999999989</v>
      </c>
      <c r="I95" s="32">
        <f t="shared" ref="I95" si="33">I84+I94</f>
        <v>227.54</v>
      </c>
      <c r="J95" s="32">
        <f t="shared" ref="J95:L95" si="34">J84+J94</f>
        <v>1731.29</v>
      </c>
      <c r="K95" s="32"/>
      <c r="L95" s="32">
        <f t="shared" si="34"/>
        <v>277</v>
      </c>
    </row>
    <row r="96" spans="1:12" ht="14.4" x14ac:dyDescent="0.3">
      <c r="A96" s="20">
        <v>1</v>
      </c>
      <c r="B96" s="21">
        <v>6</v>
      </c>
      <c r="C96" s="22" t="s">
        <v>19</v>
      </c>
      <c r="D96" s="5" t="s">
        <v>20</v>
      </c>
      <c r="E96" s="42" t="s">
        <v>82</v>
      </c>
      <c r="F96" s="43" t="s">
        <v>51</v>
      </c>
      <c r="G96" s="43">
        <v>4.8099999999999996</v>
      </c>
      <c r="H96" s="43">
        <v>4.17</v>
      </c>
      <c r="I96" s="43">
        <v>15.8</v>
      </c>
      <c r="J96" s="43">
        <v>119.97</v>
      </c>
      <c r="K96" s="44">
        <v>120</v>
      </c>
      <c r="L96" s="40">
        <v>14.89</v>
      </c>
    </row>
    <row r="97" spans="1:12" ht="14.4" x14ac:dyDescent="0.3">
      <c r="A97" s="23"/>
      <c r="B97" s="15"/>
      <c r="C97" s="11"/>
      <c r="D97" s="7" t="s">
        <v>21</v>
      </c>
      <c r="E97" s="42" t="s">
        <v>83</v>
      </c>
      <c r="F97" s="43" t="s">
        <v>84</v>
      </c>
      <c r="G97" s="43">
        <v>0.14000000000000001</v>
      </c>
      <c r="H97" s="43">
        <v>0.02</v>
      </c>
      <c r="I97" s="43">
        <v>16.72</v>
      </c>
      <c r="J97" s="43">
        <v>67.62</v>
      </c>
      <c r="K97" s="44">
        <v>377</v>
      </c>
      <c r="L97" s="43">
        <v>3.22</v>
      </c>
    </row>
    <row r="98" spans="1:12" ht="14.4" x14ac:dyDescent="0.3">
      <c r="A98" s="23"/>
      <c r="B98" s="15"/>
      <c r="C98" s="11"/>
      <c r="D98" s="7" t="s">
        <v>22</v>
      </c>
      <c r="E98" s="42" t="s">
        <v>42</v>
      </c>
      <c r="F98" s="43">
        <v>50</v>
      </c>
      <c r="G98" s="43">
        <v>4.3499999999999996</v>
      </c>
      <c r="H98" s="43">
        <v>0.55000000000000004</v>
      </c>
      <c r="I98" s="43">
        <v>26.57</v>
      </c>
      <c r="J98" s="43">
        <v>128.63</v>
      </c>
      <c r="K98" s="44" t="s">
        <v>102</v>
      </c>
      <c r="L98" s="43">
        <v>3.75</v>
      </c>
    </row>
    <row r="99" spans="1:12" ht="14.4" x14ac:dyDescent="0.3">
      <c r="A99" s="23"/>
      <c r="B99" s="15"/>
      <c r="C99" s="11"/>
      <c r="D99" s="7" t="s">
        <v>31</v>
      </c>
      <c r="E99" s="42" t="s">
        <v>49</v>
      </c>
      <c r="F99" s="43">
        <v>30</v>
      </c>
      <c r="G99" s="43">
        <v>2.1800000000000002</v>
      </c>
      <c r="H99" s="43">
        <v>0.4</v>
      </c>
      <c r="I99" s="43">
        <v>11.02</v>
      </c>
      <c r="J99" s="43">
        <v>56.4</v>
      </c>
      <c r="K99" s="44" t="s">
        <v>102</v>
      </c>
      <c r="L99" s="43">
        <v>2.25</v>
      </c>
    </row>
    <row r="100" spans="1:12" ht="14.4" x14ac:dyDescent="0.3">
      <c r="A100" s="23"/>
      <c r="B100" s="15"/>
      <c r="C100" s="11"/>
      <c r="D100" s="51"/>
      <c r="E100" s="42" t="s">
        <v>85</v>
      </c>
      <c r="F100" s="43">
        <v>10</v>
      </c>
      <c r="G100" s="43">
        <v>0.09</v>
      </c>
      <c r="H100" s="43">
        <v>7.98</v>
      </c>
      <c r="I100" s="43">
        <v>0.14000000000000001</v>
      </c>
      <c r="J100" s="43">
        <v>72.739999999999995</v>
      </c>
      <c r="K100" s="44">
        <v>14</v>
      </c>
      <c r="L100" s="43">
        <v>8.5</v>
      </c>
    </row>
    <row r="101" spans="1:12" ht="14.4" x14ac:dyDescent="0.3">
      <c r="A101" s="23"/>
      <c r="B101" s="15"/>
      <c r="C101" s="11"/>
      <c r="D101" s="51"/>
      <c r="E101" s="42" t="s">
        <v>86</v>
      </c>
      <c r="F101" s="43">
        <v>15</v>
      </c>
      <c r="G101" s="43">
        <v>3.83</v>
      </c>
      <c r="H101" s="43">
        <v>4.8600000000000003</v>
      </c>
      <c r="I101" s="43"/>
      <c r="J101" s="43">
        <v>59.06</v>
      </c>
      <c r="K101" s="44">
        <v>15</v>
      </c>
      <c r="L101" s="43">
        <v>10.35</v>
      </c>
    </row>
    <row r="102" spans="1:12" ht="14.4" x14ac:dyDescent="0.3">
      <c r="A102" s="23"/>
      <c r="B102" s="15"/>
      <c r="C102" s="11"/>
      <c r="D102" s="51" t="s">
        <v>23</v>
      </c>
      <c r="E102" s="42" t="s">
        <v>56</v>
      </c>
      <c r="F102" s="43">
        <v>100</v>
      </c>
      <c r="G102" s="43">
        <v>0.99</v>
      </c>
      <c r="H102" s="43">
        <v>0.22</v>
      </c>
      <c r="I102" s="43">
        <v>8.94</v>
      </c>
      <c r="J102" s="43">
        <v>41.7</v>
      </c>
      <c r="K102" s="44" t="s">
        <v>102</v>
      </c>
      <c r="L102" s="43">
        <v>48.76</v>
      </c>
    </row>
    <row r="103" spans="1:12" ht="14.4" x14ac:dyDescent="0.3">
      <c r="A103" s="24"/>
      <c r="B103" s="17"/>
      <c r="C103" s="8"/>
      <c r="D103" s="18" t="s">
        <v>32</v>
      </c>
      <c r="E103" s="9"/>
      <c r="F103" s="19">
        <v>605</v>
      </c>
      <c r="G103" s="19">
        <f>SUM(G96:G102)</f>
        <v>16.389999999999997</v>
      </c>
      <c r="H103" s="19">
        <f>SUM(H96:H102)</f>
        <v>18.2</v>
      </c>
      <c r="I103" s="19">
        <f>SUM(I96:I102)</f>
        <v>79.19</v>
      </c>
      <c r="J103" s="19">
        <f>SUM(J96:J102)</f>
        <v>546.12</v>
      </c>
      <c r="K103" s="25"/>
      <c r="L103" s="19">
        <f>SUM(L96:L102)</f>
        <v>91.72</v>
      </c>
    </row>
    <row r="104" spans="1:12" ht="14.4" x14ac:dyDescent="0.3">
      <c r="A104" s="26">
        <f>A96</f>
        <v>1</v>
      </c>
      <c r="B104" s="13">
        <f>B96</f>
        <v>6</v>
      </c>
      <c r="C104" s="10" t="s">
        <v>24</v>
      </c>
      <c r="D104" s="7" t="s">
        <v>25</v>
      </c>
      <c r="E104" s="42" t="s">
        <v>87</v>
      </c>
      <c r="F104" s="43">
        <v>100</v>
      </c>
      <c r="G104" s="43">
        <v>1.4</v>
      </c>
      <c r="H104" s="43">
        <v>10.039999999999999</v>
      </c>
      <c r="I104" s="43">
        <v>7.29</v>
      </c>
      <c r="J104" s="43">
        <v>125.12</v>
      </c>
      <c r="K104" s="44">
        <v>67</v>
      </c>
      <c r="L104" s="43">
        <v>13.96</v>
      </c>
    </row>
    <row r="105" spans="1:12" ht="14.4" x14ac:dyDescent="0.3">
      <c r="A105" s="23"/>
      <c r="B105" s="15"/>
      <c r="C105" s="11"/>
      <c r="D105" s="7" t="s">
        <v>26</v>
      </c>
      <c r="E105" s="42" t="s">
        <v>88</v>
      </c>
      <c r="F105" s="43">
        <v>250</v>
      </c>
      <c r="G105" s="43">
        <v>6.04</v>
      </c>
      <c r="H105" s="43">
        <v>5.8</v>
      </c>
      <c r="I105" s="43">
        <v>17.95</v>
      </c>
      <c r="J105" s="43">
        <v>148.16</v>
      </c>
      <c r="K105" s="44">
        <v>102</v>
      </c>
      <c r="L105" s="43">
        <v>21.16</v>
      </c>
    </row>
    <row r="106" spans="1:12" ht="14.4" x14ac:dyDescent="0.3">
      <c r="A106" s="23"/>
      <c r="B106" s="15"/>
      <c r="C106" s="11"/>
      <c r="D106" s="7" t="s">
        <v>27</v>
      </c>
      <c r="E106" s="42" t="s">
        <v>89</v>
      </c>
      <c r="F106" s="43">
        <v>150</v>
      </c>
      <c r="G106" s="43">
        <v>3.37</v>
      </c>
      <c r="H106" s="43">
        <v>5.28</v>
      </c>
      <c r="I106" s="43">
        <v>22.47</v>
      </c>
      <c r="J106" s="43">
        <v>150.88</v>
      </c>
      <c r="K106" s="44">
        <v>312</v>
      </c>
      <c r="L106" s="43">
        <v>16.77</v>
      </c>
    </row>
    <row r="107" spans="1:12" ht="14.4" x14ac:dyDescent="0.3">
      <c r="A107" s="23"/>
      <c r="B107" s="15"/>
      <c r="C107" s="11"/>
      <c r="D107" s="7" t="s">
        <v>28</v>
      </c>
      <c r="E107" s="42" t="s">
        <v>90</v>
      </c>
      <c r="F107" s="43">
        <v>100</v>
      </c>
      <c r="G107" s="43">
        <v>11.7</v>
      </c>
      <c r="H107" s="43">
        <v>31.01</v>
      </c>
      <c r="I107" s="43">
        <v>3.18</v>
      </c>
      <c r="J107" s="43">
        <v>338.61</v>
      </c>
      <c r="K107" s="44">
        <v>260</v>
      </c>
      <c r="L107" s="43">
        <v>49.94</v>
      </c>
    </row>
    <row r="108" spans="1:12" ht="14.4" x14ac:dyDescent="0.3">
      <c r="A108" s="23"/>
      <c r="B108" s="15"/>
      <c r="C108" s="11"/>
      <c r="D108" s="7" t="s">
        <v>29</v>
      </c>
      <c r="E108" s="42" t="s">
        <v>61</v>
      </c>
      <c r="F108" s="43">
        <v>200</v>
      </c>
      <c r="G108" s="43">
        <v>0.44</v>
      </c>
      <c r="H108" s="43">
        <v>0.22</v>
      </c>
      <c r="I108" s="43">
        <v>30.36</v>
      </c>
      <c r="J108" s="43">
        <v>125.18</v>
      </c>
      <c r="K108" s="44">
        <v>342</v>
      </c>
      <c r="L108" s="43">
        <v>14.17</v>
      </c>
    </row>
    <row r="109" spans="1:12" ht="14.4" x14ac:dyDescent="0.3">
      <c r="A109" s="23"/>
      <c r="B109" s="15"/>
      <c r="C109" s="11"/>
      <c r="D109" s="7" t="s">
        <v>30</v>
      </c>
      <c r="E109" s="42" t="s">
        <v>42</v>
      </c>
      <c r="F109" s="43">
        <v>50</v>
      </c>
      <c r="G109" s="43">
        <v>4.3499999999999996</v>
      </c>
      <c r="H109" s="43">
        <v>0.55000000000000004</v>
      </c>
      <c r="I109" s="43">
        <v>26.57</v>
      </c>
      <c r="J109" s="43">
        <v>128.63</v>
      </c>
      <c r="K109" s="44" t="s">
        <v>102</v>
      </c>
      <c r="L109" s="43">
        <v>3.75</v>
      </c>
    </row>
    <row r="110" spans="1:12" ht="14.4" x14ac:dyDescent="0.3">
      <c r="A110" s="23"/>
      <c r="B110" s="15"/>
      <c r="C110" s="11"/>
      <c r="D110" s="7" t="s">
        <v>31</v>
      </c>
      <c r="E110" s="42" t="s">
        <v>49</v>
      </c>
      <c r="F110" s="43">
        <v>20</v>
      </c>
      <c r="G110" s="43">
        <v>1.45</v>
      </c>
      <c r="H110" s="43">
        <v>0.26</v>
      </c>
      <c r="I110" s="43">
        <v>7.35</v>
      </c>
      <c r="J110" s="43">
        <v>37.54</v>
      </c>
      <c r="K110" s="44" t="s">
        <v>102</v>
      </c>
      <c r="L110" s="43">
        <v>1.5</v>
      </c>
    </row>
    <row r="111" spans="1:12" ht="14.4" x14ac:dyDescent="0.3">
      <c r="A111" s="23"/>
      <c r="B111" s="15"/>
      <c r="C111" s="11"/>
      <c r="D111" s="66" t="s">
        <v>111</v>
      </c>
      <c r="E111" s="55" t="s">
        <v>129</v>
      </c>
      <c r="F111" s="43">
        <v>100</v>
      </c>
      <c r="G111" s="43">
        <v>0.4</v>
      </c>
      <c r="H111" s="43">
        <v>0.2</v>
      </c>
      <c r="I111" s="43">
        <v>15</v>
      </c>
      <c r="J111" s="43">
        <v>63</v>
      </c>
      <c r="K111" s="44" t="s">
        <v>102</v>
      </c>
      <c r="L111" s="43">
        <v>64.03</v>
      </c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32</v>
      </c>
      <c r="E113" s="9"/>
      <c r="F113" s="19">
        <f>SUM(F104:F112)</f>
        <v>970</v>
      </c>
      <c r="G113" s="19">
        <f t="shared" ref="G113:J113" si="35">SUM(G104:G112)</f>
        <v>29.149999999999995</v>
      </c>
      <c r="H113" s="19">
        <f t="shared" si="35"/>
        <v>53.36</v>
      </c>
      <c r="I113" s="19">
        <f t="shared" si="35"/>
        <v>130.16999999999999</v>
      </c>
      <c r="J113" s="19">
        <f t="shared" si="35"/>
        <v>1117.1200000000001</v>
      </c>
      <c r="K113" s="25"/>
      <c r="L113" s="19">
        <f t="shared" ref="L113" si="36">SUM(L104:L112)</f>
        <v>185.28</v>
      </c>
    </row>
    <row r="114" spans="1:12" ht="15.75" customHeight="1" x14ac:dyDescent="0.25">
      <c r="A114" s="29">
        <f>A96</f>
        <v>1</v>
      </c>
      <c r="B114" s="30">
        <f>B96</f>
        <v>6</v>
      </c>
      <c r="C114" s="61" t="s">
        <v>4</v>
      </c>
      <c r="D114" s="62"/>
      <c r="E114" s="31"/>
      <c r="F114" s="32">
        <f>F103+F113</f>
        <v>1575</v>
      </c>
      <c r="G114" s="32">
        <f t="shared" ref="G114:J114" si="37">G103+G113</f>
        <v>45.539999999999992</v>
      </c>
      <c r="H114" s="32">
        <f t="shared" si="37"/>
        <v>71.56</v>
      </c>
      <c r="I114" s="32">
        <f t="shared" si="37"/>
        <v>209.35999999999999</v>
      </c>
      <c r="J114" s="32">
        <f t="shared" si="37"/>
        <v>1663.2400000000002</v>
      </c>
      <c r="K114" s="32"/>
      <c r="L114" s="32">
        <f t="shared" ref="L114" si="38">L103+L113</f>
        <v>277</v>
      </c>
    </row>
    <row r="115" spans="1:12" ht="14.4" x14ac:dyDescent="0.3">
      <c r="A115" s="14">
        <v>2</v>
      </c>
      <c r="B115" s="15">
        <v>7</v>
      </c>
      <c r="C115" s="22" t="s">
        <v>19</v>
      </c>
      <c r="D115" s="5" t="s">
        <v>20</v>
      </c>
      <c r="E115" s="39" t="s">
        <v>50</v>
      </c>
      <c r="F115" s="40" t="s">
        <v>51</v>
      </c>
      <c r="G115" s="40">
        <v>6.05</v>
      </c>
      <c r="H115" s="40">
        <v>6.9</v>
      </c>
      <c r="I115" s="40">
        <v>34.67</v>
      </c>
      <c r="J115" s="40">
        <v>224.98</v>
      </c>
      <c r="K115" s="41">
        <v>174</v>
      </c>
      <c r="L115" s="40">
        <v>22.75</v>
      </c>
    </row>
    <row r="116" spans="1:12" ht="14.4" x14ac:dyDescent="0.3">
      <c r="A116" s="14"/>
      <c r="B116" s="15"/>
      <c r="C116" s="11"/>
      <c r="D116" s="7" t="s">
        <v>21</v>
      </c>
      <c r="E116" s="42" t="s">
        <v>41</v>
      </c>
      <c r="F116" s="43">
        <v>200</v>
      </c>
      <c r="G116" s="43">
        <v>4.49</v>
      </c>
      <c r="H116" s="43">
        <v>3.89</v>
      </c>
      <c r="I116" s="43">
        <v>19.34</v>
      </c>
      <c r="J116" s="43">
        <v>130.33000000000001</v>
      </c>
      <c r="K116" s="44">
        <v>382</v>
      </c>
      <c r="L116" s="43">
        <v>19.36</v>
      </c>
    </row>
    <row r="117" spans="1:12" ht="14.4" x14ac:dyDescent="0.3">
      <c r="A117" s="14"/>
      <c r="B117" s="15"/>
      <c r="C117" s="11"/>
      <c r="D117" s="7" t="s">
        <v>22</v>
      </c>
      <c r="E117" s="42" t="s">
        <v>91</v>
      </c>
      <c r="F117" s="43" t="s">
        <v>54</v>
      </c>
      <c r="G117" s="43">
        <v>2.6</v>
      </c>
      <c r="H117" s="43">
        <v>8.24</v>
      </c>
      <c r="I117" s="43">
        <v>16.38</v>
      </c>
      <c r="J117" s="43">
        <v>150.08000000000001</v>
      </c>
      <c r="K117" s="44">
        <v>3</v>
      </c>
      <c r="L117" s="43">
        <v>19.04</v>
      </c>
    </row>
    <row r="118" spans="1:12" ht="14.4" x14ac:dyDescent="0.3">
      <c r="A118" s="14"/>
      <c r="B118" s="15"/>
      <c r="C118" s="11"/>
      <c r="D118" s="7" t="s">
        <v>76</v>
      </c>
      <c r="E118" s="42" t="s">
        <v>49</v>
      </c>
      <c r="F118" s="43">
        <v>30</v>
      </c>
      <c r="G118" s="43">
        <v>2.1800000000000002</v>
      </c>
      <c r="H118" s="43">
        <v>0.4</v>
      </c>
      <c r="I118" s="43">
        <v>11.02</v>
      </c>
      <c r="J118" s="43">
        <v>56.4</v>
      </c>
      <c r="K118" s="44" t="s">
        <v>99</v>
      </c>
      <c r="L118" s="43">
        <v>2.25</v>
      </c>
    </row>
    <row r="119" spans="1:12" ht="14.4" x14ac:dyDescent="0.3">
      <c r="A119" s="14"/>
      <c r="B119" s="15"/>
      <c r="C119" s="11"/>
      <c r="D119" s="7" t="s">
        <v>23</v>
      </c>
      <c r="E119" s="42" t="s">
        <v>92</v>
      </c>
      <c r="F119" s="43">
        <v>100</v>
      </c>
      <c r="G119" s="43">
        <v>0.44</v>
      </c>
      <c r="H119" s="43">
        <v>0.33</v>
      </c>
      <c r="I119" s="43">
        <v>11.33</v>
      </c>
      <c r="J119" s="43">
        <v>50.05</v>
      </c>
      <c r="K119" s="44" t="s">
        <v>99</v>
      </c>
      <c r="L119" s="43">
        <v>41.19</v>
      </c>
    </row>
    <row r="120" spans="1:12" ht="14.4" x14ac:dyDescent="0.3">
      <c r="A120" s="14"/>
      <c r="B120" s="15"/>
      <c r="C120" s="11"/>
      <c r="D120" s="7"/>
      <c r="E120" s="42" t="s">
        <v>93</v>
      </c>
      <c r="F120" s="43">
        <v>40</v>
      </c>
      <c r="G120" s="43">
        <v>5.61</v>
      </c>
      <c r="H120" s="43">
        <v>5.0599999999999996</v>
      </c>
      <c r="I120" s="43">
        <v>0.33</v>
      </c>
      <c r="J120" s="43">
        <v>69.3</v>
      </c>
      <c r="K120" s="44" t="s">
        <v>99</v>
      </c>
      <c r="L120" s="43">
        <v>15</v>
      </c>
    </row>
    <row r="121" spans="1:12" ht="14.4" x14ac:dyDescent="0.3">
      <c r="A121" s="16"/>
      <c r="B121" s="17"/>
      <c r="C121" s="8"/>
      <c r="D121" s="18" t="s">
        <v>32</v>
      </c>
      <c r="E121" s="9"/>
      <c r="F121" s="19">
        <v>620</v>
      </c>
      <c r="G121" s="19">
        <v>21.369999999999997</v>
      </c>
      <c r="H121" s="19">
        <v>24.819999999999997</v>
      </c>
      <c r="I121" s="19">
        <v>93.07</v>
      </c>
      <c r="J121" s="19">
        <v>681.13999999999987</v>
      </c>
      <c r="K121" s="25"/>
      <c r="L121" s="19">
        <f>SUM(L115:L120)</f>
        <v>119.59</v>
      </c>
    </row>
    <row r="122" spans="1:12" ht="14.4" x14ac:dyDescent="0.3">
      <c r="A122" s="13">
        <f>A115</f>
        <v>2</v>
      </c>
      <c r="B122" s="13">
        <f>B115</f>
        <v>7</v>
      </c>
      <c r="C122" s="10" t="s">
        <v>24</v>
      </c>
      <c r="D122" s="7" t="s">
        <v>25</v>
      </c>
      <c r="E122" s="42" t="s">
        <v>94</v>
      </c>
      <c r="F122" s="43">
        <v>100</v>
      </c>
      <c r="G122" s="43">
        <v>2.77</v>
      </c>
      <c r="H122" s="43">
        <v>7.98</v>
      </c>
      <c r="I122" s="43">
        <v>7.18</v>
      </c>
      <c r="J122" s="43">
        <v>111.62</v>
      </c>
      <c r="K122" s="44">
        <v>34</v>
      </c>
      <c r="L122" s="43">
        <v>21.91</v>
      </c>
    </row>
    <row r="123" spans="1:12" ht="14.4" x14ac:dyDescent="0.3">
      <c r="A123" s="14"/>
      <c r="B123" s="15"/>
      <c r="C123" s="11"/>
      <c r="D123" s="7" t="s">
        <v>26</v>
      </c>
      <c r="E123" s="42" t="s">
        <v>95</v>
      </c>
      <c r="F123" s="43">
        <v>250</v>
      </c>
      <c r="G123" s="43">
        <v>2.62</v>
      </c>
      <c r="H123" s="43">
        <v>5.58</v>
      </c>
      <c r="I123" s="43">
        <v>14.29</v>
      </c>
      <c r="J123" s="43">
        <v>117.86</v>
      </c>
      <c r="K123" s="44">
        <v>111</v>
      </c>
      <c r="L123" s="43">
        <v>20.71</v>
      </c>
    </row>
    <row r="124" spans="1:12" ht="14.4" x14ac:dyDescent="0.3">
      <c r="A124" s="14"/>
      <c r="B124" s="15"/>
      <c r="C124" s="11"/>
      <c r="D124" s="7" t="s">
        <v>27</v>
      </c>
      <c r="E124" s="42" t="s">
        <v>96</v>
      </c>
      <c r="F124" s="43">
        <v>150</v>
      </c>
      <c r="G124" s="43">
        <v>3.14</v>
      </c>
      <c r="H124" s="43">
        <v>4.74</v>
      </c>
      <c r="I124" s="43">
        <v>25.31</v>
      </c>
      <c r="J124" s="43">
        <v>156.46</v>
      </c>
      <c r="K124" s="44">
        <v>302</v>
      </c>
      <c r="L124" s="43">
        <v>15.51</v>
      </c>
    </row>
    <row r="125" spans="1:12" ht="14.4" x14ac:dyDescent="0.3">
      <c r="A125" s="14"/>
      <c r="B125" s="15"/>
      <c r="C125" s="11"/>
      <c r="D125" s="7" t="s">
        <v>28</v>
      </c>
      <c r="E125" s="42" t="s">
        <v>97</v>
      </c>
      <c r="F125" s="43">
        <v>100</v>
      </c>
      <c r="G125" s="43">
        <v>10.75</v>
      </c>
      <c r="H125" s="43">
        <v>5.45</v>
      </c>
      <c r="I125" s="43">
        <v>4.18</v>
      </c>
      <c r="J125" s="43">
        <v>108.77</v>
      </c>
      <c r="K125" s="52">
        <v>260</v>
      </c>
      <c r="L125" s="43">
        <v>45.14</v>
      </c>
    </row>
    <row r="126" spans="1:12" ht="14.4" x14ac:dyDescent="0.3">
      <c r="A126" s="14"/>
      <c r="B126" s="15"/>
      <c r="C126" s="11"/>
      <c r="D126" s="7" t="s">
        <v>29</v>
      </c>
      <c r="E126" s="42" t="s">
        <v>98</v>
      </c>
      <c r="F126" s="43">
        <v>200</v>
      </c>
      <c r="G126" s="43">
        <v>0.08</v>
      </c>
      <c r="H126" s="43">
        <v>0.02</v>
      </c>
      <c r="I126" s="43">
        <v>16.5</v>
      </c>
      <c r="J126" s="43">
        <v>66.5</v>
      </c>
      <c r="K126" s="44">
        <v>376</v>
      </c>
      <c r="L126" s="43">
        <v>1.73</v>
      </c>
    </row>
    <row r="127" spans="1:12" ht="14.4" x14ac:dyDescent="0.3">
      <c r="A127" s="14"/>
      <c r="B127" s="15"/>
      <c r="C127" s="11"/>
      <c r="D127" s="7" t="s">
        <v>30</v>
      </c>
      <c r="E127" s="42" t="s">
        <v>42</v>
      </c>
      <c r="F127" s="43">
        <v>50</v>
      </c>
      <c r="G127" s="43">
        <v>4.3499999999999996</v>
      </c>
      <c r="H127" s="43">
        <v>0.55000000000000004</v>
      </c>
      <c r="I127" s="43">
        <v>26.57</v>
      </c>
      <c r="J127" s="43">
        <v>128.63</v>
      </c>
      <c r="K127" s="44" t="s">
        <v>99</v>
      </c>
      <c r="L127" s="43">
        <v>3.75</v>
      </c>
    </row>
    <row r="128" spans="1:12" ht="14.4" x14ac:dyDescent="0.3">
      <c r="A128" s="14"/>
      <c r="B128" s="15"/>
      <c r="C128" s="11"/>
      <c r="D128" s="7" t="s">
        <v>31</v>
      </c>
      <c r="E128" s="42" t="s">
        <v>49</v>
      </c>
      <c r="F128" s="43">
        <v>20</v>
      </c>
      <c r="G128" s="43">
        <v>1.45</v>
      </c>
      <c r="H128" s="43">
        <v>0.26</v>
      </c>
      <c r="I128" s="43">
        <v>7.35</v>
      </c>
      <c r="J128" s="43">
        <v>37.54</v>
      </c>
      <c r="K128" s="44" t="s">
        <v>99</v>
      </c>
      <c r="L128" s="43">
        <v>1.5</v>
      </c>
    </row>
    <row r="129" spans="1:12" ht="14.4" x14ac:dyDescent="0.3">
      <c r="A129" s="14"/>
      <c r="B129" s="15"/>
      <c r="C129" s="11"/>
      <c r="D129" s="56" t="s">
        <v>23</v>
      </c>
      <c r="E129" s="42" t="s">
        <v>62</v>
      </c>
      <c r="F129" s="43">
        <v>100</v>
      </c>
      <c r="G129" s="43">
        <v>0.88</v>
      </c>
      <c r="H129" s="43">
        <v>0.22</v>
      </c>
      <c r="I129" s="43">
        <v>8.25</v>
      </c>
      <c r="J129" s="43">
        <v>38.5</v>
      </c>
      <c r="K129" s="44" t="s">
        <v>99</v>
      </c>
      <c r="L129" s="43">
        <v>47.16</v>
      </c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6"/>
      <c r="B131" s="17"/>
      <c r="C131" s="8"/>
      <c r="D131" s="18" t="s">
        <v>32</v>
      </c>
      <c r="E131" s="9"/>
      <c r="F131" s="19">
        <f>SUM(F122:F130)</f>
        <v>970</v>
      </c>
      <c r="G131" s="19">
        <f t="shared" ref="G131:J131" si="39">SUM(G122:G130)</f>
        <v>26.04</v>
      </c>
      <c r="H131" s="19">
        <f t="shared" si="39"/>
        <v>24.8</v>
      </c>
      <c r="I131" s="19">
        <f t="shared" si="39"/>
        <v>109.63</v>
      </c>
      <c r="J131" s="19">
        <f t="shared" si="39"/>
        <v>765.88</v>
      </c>
      <c r="K131" s="25"/>
      <c r="L131" s="19">
        <f t="shared" ref="L131" si="40">SUM(L122:L130)</f>
        <v>157.41000000000003</v>
      </c>
    </row>
    <row r="132" spans="1:12" ht="14.4" x14ac:dyDescent="0.25">
      <c r="A132" s="33">
        <f>A115</f>
        <v>2</v>
      </c>
      <c r="B132" s="33">
        <f>B115</f>
        <v>7</v>
      </c>
      <c r="C132" s="61" t="s">
        <v>4</v>
      </c>
      <c r="D132" s="62"/>
      <c r="E132" s="31"/>
      <c r="F132" s="32">
        <f>F121+F131</f>
        <v>1590</v>
      </c>
      <c r="G132" s="32">
        <f t="shared" ref="G132" si="41">G121+G131</f>
        <v>47.41</v>
      </c>
      <c r="H132" s="32">
        <f t="shared" ref="H132" si="42">H121+H131</f>
        <v>49.62</v>
      </c>
      <c r="I132" s="32">
        <f t="shared" ref="I132" si="43">I121+I131</f>
        <v>202.7</v>
      </c>
      <c r="J132" s="32">
        <f t="shared" ref="J132:L132" si="44">J121+J131</f>
        <v>1447.02</v>
      </c>
      <c r="K132" s="32"/>
      <c r="L132" s="32">
        <f t="shared" si="44"/>
        <v>277</v>
      </c>
    </row>
    <row r="133" spans="1:12" ht="14.4" x14ac:dyDescent="0.3">
      <c r="A133" s="20">
        <v>2</v>
      </c>
      <c r="B133" s="21">
        <v>8</v>
      </c>
      <c r="C133" s="22" t="s">
        <v>19</v>
      </c>
      <c r="D133" s="5" t="s">
        <v>20</v>
      </c>
      <c r="E133" s="39" t="s">
        <v>103</v>
      </c>
      <c r="F133" s="40">
        <v>165</v>
      </c>
      <c r="G133" s="40">
        <v>20.02</v>
      </c>
      <c r="H133" s="40">
        <v>34.76</v>
      </c>
      <c r="I133" s="40">
        <v>3.08</v>
      </c>
      <c r="J133" s="40">
        <v>405.24</v>
      </c>
      <c r="K133" s="41">
        <v>230</v>
      </c>
      <c r="L133" s="40">
        <v>70.81</v>
      </c>
    </row>
    <row r="134" spans="1:12" ht="14.4" x14ac:dyDescent="0.3">
      <c r="A134" s="23"/>
      <c r="B134" s="15"/>
      <c r="C134" s="11"/>
      <c r="D134" s="7" t="s">
        <v>21</v>
      </c>
      <c r="E134" s="42" t="s">
        <v>74</v>
      </c>
      <c r="F134" s="43">
        <v>200</v>
      </c>
      <c r="G134" s="43">
        <v>3.48</v>
      </c>
      <c r="H134" s="43">
        <v>2.94</v>
      </c>
      <c r="I134" s="43">
        <v>17.53</v>
      </c>
      <c r="J134" s="43">
        <v>110.5</v>
      </c>
      <c r="K134" s="44">
        <v>379</v>
      </c>
      <c r="L134" s="43">
        <v>17.53</v>
      </c>
    </row>
    <row r="135" spans="1:12" ht="15.75" customHeight="1" x14ac:dyDescent="0.3">
      <c r="A135" s="23"/>
      <c r="B135" s="15"/>
      <c r="C135" s="11"/>
      <c r="D135" s="7" t="s">
        <v>22</v>
      </c>
      <c r="E135" s="42" t="s">
        <v>42</v>
      </c>
      <c r="F135" s="43">
        <v>50</v>
      </c>
      <c r="G135" s="43">
        <v>4.3499999999999996</v>
      </c>
      <c r="H135" s="43">
        <v>0.55000000000000004</v>
      </c>
      <c r="I135" s="43">
        <v>26.57</v>
      </c>
      <c r="J135" s="43">
        <v>128.63</v>
      </c>
      <c r="K135" s="44" t="s">
        <v>102</v>
      </c>
      <c r="L135" s="43">
        <v>3.75</v>
      </c>
    </row>
    <row r="136" spans="1:12" ht="14.4" x14ac:dyDescent="0.3">
      <c r="A136" s="23"/>
      <c r="B136" s="15"/>
      <c r="C136" s="11"/>
      <c r="D136" s="7" t="s">
        <v>31</v>
      </c>
      <c r="E136" s="42" t="s">
        <v>49</v>
      </c>
      <c r="F136" s="43">
        <v>30</v>
      </c>
      <c r="G136" s="43">
        <v>2.1800000000000002</v>
      </c>
      <c r="H136" s="43">
        <v>0.4</v>
      </c>
      <c r="I136" s="43">
        <v>11.02</v>
      </c>
      <c r="J136" s="43">
        <v>56.4</v>
      </c>
      <c r="K136" s="44" t="s">
        <v>102</v>
      </c>
      <c r="L136" s="43">
        <v>2.25</v>
      </c>
    </row>
    <row r="137" spans="1:12" ht="14.4" x14ac:dyDescent="0.3">
      <c r="A137" s="23"/>
      <c r="B137" s="15"/>
      <c r="C137" s="11"/>
      <c r="D137" s="51"/>
      <c r="E137" s="42" t="s">
        <v>85</v>
      </c>
      <c r="F137" s="43">
        <v>10</v>
      </c>
      <c r="G137" s="43">
        <v>0.09</v>
      </c>
      <c r="H137" s="43">
        <v>7.98</v>
      </c>
      <c r="I137" s="43">
        <v>0.14000000000000001</v>
      </c>
      <c r="J137" s="43">
        <v>72.739999999999995</v>
      </c>
      <c r="K137" s="44">
        <v>14</v>
      </c>
      <c r="L137" s="43">
        <v>8.5</v>
      </c>
    </row>
    <row r="138" spans="1:12" ht="14.4" x14ac:dyDescent="0.3">
      <c r="A138" s="23"/>
      <c r="B138" s="15"/>
      <c r="C138" s="11"/>
      <c r="D138" s="56" t="s">
        <v>23</v>
      </c>
      <c r="E138" s="42" t="s">
        <v>56</v>
      </c>
      <c r="F138" s="43">
        <v>100</v>
      </c>
      <c r="G138" s="43">
        <v>0.99</v>
      </c>
      <c r="H138" s="43">
        <v>0.22</v>
      </c>
      <c r="I138" s="43">
        <v>8.94</v>
      </c>
      <c r="J138" s="43">
        <v>41.7</v>
      </c>
      <c r="K138" s="44" t="s">
        <v>102</v>
      </c>
      <c r="L138" s="43">
        <v>38.03</v>
      </c>
    </row>
    <row r="139" spans="1:12" ht="14.4" x14ac:dyDescent="0.3">
      <c r="A139" s="24"/>
      <c r="B139" s="17"/>
      <c r="C139" s="8"/>
      <c r="D139" s="18" t="s">
        <v>32</v>
      </c>
      <c r="E139" s="9"/>
      <c r="F139" s="19">
        <v>555</v>
      </c>
      <c r="G139" s="19">
        <f>SUM(G133:G138)</f>
        <v>31.11</v>
      </c>
      <c r="H139" s="19">
        <f>SUM(H133:H138)</f>
        <v>46.849999999999994</v>
      </c>
      <c r="I139" s="19">
        <f>SUM(I133:I138)</f>
        <v>67.28</v>
      </c>
      <c r="J139" s="19">
        <v>815.21</v>
      </c>
      <c r="K139" s="25"/>
      <c r="L139" s="19">
        <f>SUM(L133:L138)</f>
        <v>140.87</v>
      </c>
    </row>
    <row r="140" spans="1:12" ht="14.4" x14ac:dyDescent="0.3">
      <c r="A140" s="26">
        <f>A133</f>
        <v>2</v>
      </c>
      <c r="B140" s="13">
        <f>B133</f>
        <v>8</v>
      </c>
      <c r="C140" s="10" t="s">
        <v>24</v>
      </c>
      <c r="D140" s="7" t="s">
        <v>25</v>
      </c>
      <c r="E140" s="42" t="s">
        <v>57</v>
      </c>
      <c r="F140" s="43">
        <v>100</v>
      </c>
      <c r="G140" s="43">
        <v>0.77</v>
      </c>
      <c r="H140" s="43">
        <v>0.11</v>
      </c>
      <c r="I140" s="43">
        <v>2.09</v>
      </c>
      <c r="J140" s="43">
        <v>12.43</v>
      </c>
      <c r="K140" s="44">
        <v>71</v>
      </c>
      <c r="L140" s="43">
        <v>20.64</v>
      </c>
    </row>
    <row r="141" spans="1:12" ht="14.4" x14ac:dyDescent="0.3">
      <c r="A141" s="23"/>
      <c r="B141" s="15"/>
      <c r="C141" s="11"/>
      <c r="D141" s="7" t="s">
        <v>26</v>
      </c>
      <c r="E141" s="42" t="s">
        <v>104</v>
      </c>
      <c r="F141" s="43">
        <v>250</v>
      </c>
      <c r="G141" s="43">
        <v>5.78</v>
      </c>
      <c r="H141" s="43">
        <v>7.7</v>
      </c>
      <c r="I141" s="43">
        <v>3.58</v>
      </c>
      <c r="J141" s="43">
        <v>106.74</v>
      </c>
      <c r="K141" s="44">
        <v>157</v>
      </c>
      <c r="L141" s="43">
        <v>46.93</v>
      </c>
    </row>
    <row r="142" spans="1:12" ht="14.4" x14ac:dyDescent="0.3">
      <c r="A142" s="23"/>
      <c r="B142" s="15"/>
      <c r="C142" s="11"/>
      <c r="D142" s="7" t="s">
        <v>27</v>
      </c>
      <c r="E142" s="42" t="s">
        <v>46</v>
      </c>
      <c r="F142" s="43">
        <v>150</v>
      </c>
      <c r="G142" s="43">
        <v>9.4499999999999993</v>
      </c>
      <c r="H142" s="43">
        <v>6.7</v>
      </c>
      <c r="I142" s="43">
        <v>42.5</v>
      </c>
      <c r="J142" s="43">
        <v>268.10000000000002</v>
      </c>
      <c r="K142" s="44">
        <v>302</v>
      </c>
      <c r="L142" s="43">
        <v>13.39</v>
      </c>
    </row>
    <row r="143" spans="1:12" ht="14.4" x14ac:dyDescent="0.3">
      <c r="A143" s="23"/>
      <c r="B143" s="15"/>
      <c r="C143" s="11"/>
      <c r="D143" s="7" t="s">
        <v>28</v>
      </c>
      <c r="E143" s="42" t="s">
        <v>105</v>
      </c>
      <c r="F143" s="43">
        <v>110</v>
      </c>
      <c r="G143" s="43">
        <v>8.61</v>
      </c>
      <c r="H143" s="43">
        <v>9.6300000000000008</v>
      </c>
      <c r="I143" s="43">
        <v>11.28</v>
      </c>
      <c r="J143" s="43">
        <v>166.23</v>
      </c>
      <c r="K143" s="57">
        <v>278331</v>
      </c>
      <c r="L143" s="43">
        <v>44.03</v>
      </c>
    </row>
    <row r="144" spans="1:12" ht="14.4" x14ac:dyDescent="0.3">
      <c r="A144" s="23"/>
      <c r="B144" s="15"/>
      <c r="C144" s="11"/>
      <c r="D144" s="7" t="s">
        <v>29</v>
      </c>
      <c r="E144" s="42" t="s">
        <v>48</v>
      </c>
      <c r="F144" s="43">
        <v>100</v>
      </c>
      <c r="G144" s="43">
        <v>0.73</v>
      </c>
      <c r="H144" s="43">
        <v>0.1</v>
      </c>
      <c r="I144" s="43">
        <v>35.21</v>
      </c>
      <c r="J144" s="43">
        <v>144.66</v>
      </c>
      <c r="K144" s="44">
        <v>349</v>
      </c>
      <c r="L144" s="43">
        <v>5.89</v>
      </c>
    </row>
    <row r="145" spans="1:12" ht="14.4" x14ac:dyDescent="0.3">
      <c r="A145" s="23"/>
      <c r="B145" s="15"/>
      <c r="C145" s="11"/>
      <c r="D145" s="7" t="s">
        <v>30</v>
      </c>
      <c r="E145" s="42" t="s">
        <v>42</v>
      </c>
      <c r="F145" s="43">
        <v>50</v>
      </c>
      <c r="G145" s="43">
        <v>4.3499999999999996</v>
      </c>
      <c r="H145" s="43">
        <v>0.55000000000000004</v>
      </c>
      <c r="I145" s="43">
        <v>26.57</v>
      </c>
      <c r="J145" s="43">
        <v>128.63</v>
      </c>
      <c r="K145" s="44" t="s">
        <v>102</v>
      </c>
      <c r="L145" s="43">
        <v>3.75</v>
      </c>
    </row>
    <row r="146" spans="1:12" ht="14.4" x14ac:dyDescent="0.3">
      <c r="A146" s="23"/>
      <c r="B146" s="15"/>
      <c r="C146" s="11"/>
      <c r="D146" s="7" t="s">
        <v>31</v>
      </c>
      <c r="E146" s="42" t="s">
        <v>49</v>
      </c>
      <c r="F146" s="43">
        <v>20</v>
      </c>
      <c r="G146" s="43">
        <v>1.45</v>
      </c>
      <c r="H146" s="43">
        <v>0.26</v>
      </c>
      <c r="I146" s="43">
        <v>7.35</v>
      </c>
      <c r="J146" s="43">
        <v>37.54</v>
      </c>
      <c r="K146" s="44" t="s">
        <v>102</v>
      </c>
      <c r="L146" s="43">
        <v>1.5</v>
      </c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4"/>
      <c r="B149" s="17"/>
      <c r="C149" s="8"/>
      <c r="D149" s="18" t="s">
        <v>32</v>
      </c>
      <c r="E149" s="9"/>
      <c r="F149" s="19">
        <f>SUM(F140:F148)</f>
        <v>780</v>
      </c>
      <c r="G149" s="19">
        <f t="shared" ref="G149:J149" si="45">SUM(G140:G148)</f>
        <v>31.139999999999997</v>
      </c>
      <c r="H149" s="19">
        <f t="shared" si="45"/>
        <v>25.050000000000004</v>
      </c>
      <c r="I149" s="19">
        <f t="shared" si="45"/>
        <v>128.57999999999998</v>
      </c>
      <c r="J149" s="19">
        <f t="shared" si="45"/>
        <v>864.32999999999993</v>
      </c>
      <c r="K149" s="25"/>
      <c r="L149" s="19">
        <f t="shared" ref="L149" si="46">SUM(L140:L148)</f>
        <v>136.13</v>
      </c>
    </row>
    <row r="150" spans="1:12" ht="14.4" x14ac:dyDescent="0.25">
      <c r="A150" s="29">
        <f>A133</f>
        <v>2</v>
      </c>
      <c r="B150" s="30">
        <f>B133</f>
        <v>8</v>
      </c>
      <c r="C150" s="61" t="s">
        <v>4</v>
      </c>
      <c r="D150" s="62"/>
      <c r="E150" s="31"/>
      <c r="F150" s="32">
        <f>F139+F149</f>
        <v>1335</v>
      </c>
      <c r="G150" s="32">
        <f t="shared" ref="G150" si="47">G139+G149</f>
        <v>62.25</v>
      </c>
      <c r="H150" s="32">
        <f t="shared" ref="H150" si="48">H139+H149</f>
        <v>71.900000000000006</v>
      </c>
      <c r="I150" s="32">
        <f t="shared" ref="I150" si="49">I139+I149</f>
        <v>195.85999999999999</v>
      </c>
      <c r="J150" s="32">
        <f t="shared" ref="J150:L150" si="50">J139+J149</f>
        <v>1679.54</v>
      </c>
      <c r="K150" s="32"/>
      <c r="L150" s="32">
        <f t="shared" si="50"/>
        <v>277</v>
      </c>
    </row>
    <row r="151" spans="1:12" ht="14.4" x14ac:dyDescent="0.3">
      <c r="A151" s="20">
        <v>2</v>
      </c>
      <c r="B151" s="21">
        <v>9</v>
      </c>
      <c r="C151" s="22" t="s">
        <v>19</v>
      </c>
      <c r="D151" s="5" t="s">
        <v>20</v>
      </c>
      <c r="E151" s="39" t="s">
        <v>106</v>
      </c>
      <c r="F151" s="40" t="s">
        <v>51</v>
      </c>
      <c r="G151" s="40">
        <v>5.28</v>
      </c>
      <c r="H151" s="40">
        <v>7.7</v>
      </c>
      <c r="I151" s="40">
        <v>56.76</v>
      </c>
      <c r="J151" s="40">
        <v>317.45999999999998</v>
      </c>
      <c r="K151" s="41">
        <v>174</v>
      </c>
      <c r="L151" s="40">
        <v>32.56</v>
      </c>
    </row>
    <row r="152" spans="1:12" ht="14.4" x14ac:dyDescent="0.3">
      <c r="A152" s="23"/>
      <c r="B152" s="15"/>
      <c r="C152" s="11"/>
      <c r="D152" s="51" t="s">
        <v>21</v>
      </c>
      <c r="E152" s="42" t="s">
        <v>64</v>
      </c>
      <c r="F152" s="43" t="s">
        <v>65</v>
      </c>
      <c r="G152" s="43">
        <v>1.67</v>
      </c>
      <c r="H152" s="43">
        <v>1.49</v>
      </c>
      <c r="I152" s="43">
        <v>17.489999999999998</v>
      </c>
      <c r="J152" s="43">
        <v>90.05</v>
      </c>
      <c r="K152" s="44">
        <v>378</v>
      </c>
      <c r="L152" s="43">
        <v>7.85</v>
      </c>
    </row>
    <row r="153" spans="1:12" ht="14.4" x14ac:dyDescent="0.3">
      <c r="A153" s="23"/>
      <c r="B153" s="15"/>
      <c r="C153" s="11"/>
      <c r="D153" s="7" t="s">
        <v>22</v>
      </c>
      <c r="E153" s="42" t="s">
        <v>91</v>
      </c>
      <c r="F153" s="43" t="s">
        <v>54</v>
      </c>
      <c r="G153" s="43">
        <v>2.6</v>
      </c>
      <c r="H153" s="43">
        <v>8.24</v>
      </c>
      <c r="I153" s="43">
        <v>16.38</v>
      </c>
      <c r="J153" s="43">
        <v>150.08000000000001</v>
      </c>
      <c r="K153" s="44">
        <v>3</v>
      </c>
      <c r="L153" s="43">
        <v>19.04</v>
      </c>
    </row>
    <row r="154" spans="1:12" ht="14.4" x14ac:dyDescent="0.3">
      <c r="A154" s="23"/>
      <c r="B154" s="15"/>
      <c r="C154" s="11"/>
      <c r="D154" s="7" t="s">
        <v>23</v>
      </c>
      <c r="E154" s="42" t="s">
        <v>55</v>
      </c>
      <c r="F154" s="43">
        <v>100</v>
      </c>
      <c r="G154" s="43">
        <v>0.44</v>
      </c>
      <c r="H154" s="43">
        <v>0.44</v>
      </c>
      <c r="I154" s="43">
        <v>10.78</v>
      </c>
      <c r="J154" s="43">
        <v>48.84</v>
      </c>
      <c r="K154" s="44" t="s">
        <v>102</v>
      </c>
      <c r="L154" s="43">
        <v>49.1</v>
      </c>
    </row>
    <row r="155" spans="1:12" ht="14.4" x14ac:dyDescent="0.3">
      <c r="A155" s="23"/>
      <c r="B155" s="15"/>
      <c r="C155" s="11"/>
      <c r="D155" s="7" t="s">
        <v>76</v>
      </c>
      <c r="E155" s="42" t="s">
        <v>49</v>
      </c>
      <c r="F155" s="43">
        <v>30</v>
      </c>
      <c r="G155" s="43">
        <v>2.1800000000000002</v>
      </c>
      <c r="H155" s="43">
        <v>0.4</v>
      </c>
      <c r="I155" s="43">
        <v>11.02</v>
      </c>
      <c r="J155" s="43">
        <v>56.4</v>
      </c>
      <c r="K155" s="44" t="s">
        <v>102</v>
      </c>
      <c r="L155" s="43">
        <v>2.25</v>
      </c>
    </row>
    <row r="156" spans="1:12" ht="14.4" x14ac:dyDescent="0.3">
      <c r="A156" s="23"/>
      <c r="B156" s="15"/>
      <c r="C156" s="11"/>
      <c r="D156" s="54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32</v>
      </c>
      <c r="E157" s="9"/>
      <c r="F157" s="19">
        <v>580</v>
      </c>
      <c r="G157" s="19">
        <v>12.17</v>
      </c>
      <c r="H157" s="19">
        <v>18.27</v>
      </c>
      <c r="I157" s="19">
        <v>112.42999999999999</v>
      </c>
      <c r="J157" s="19">
        <v>662.83</v>
      </c>
      <c r="K157" s="25"/>
      <c r="L157" s="19">
        <f>SUM(L151:L156)</f>
        <v>110.80000000000001</v>
      </c>
    </row>
    <row r="158" spans="1:12" ht="14.4" x14ac:dyDescent="0.3">
      <c r="A158" s="26">
        <f>A151</f>
        <v>2</v>
      </c>
      <c r="B158" s="13">
        <f>B151</f>
        <v>9</v>
      </c>
      <c r="C158" s="10" t="s">
        <v>24</v>
      </c>
      <c r="D158" s="7" t="s">
        <v>25</v>
      </c>
      <c r="E158" s="42" t="s">
        <v>107</v>
      </c>
      <c r="F158" s="43">
        <v>100</v>
      </c>
      <c r="G158" s="43">
        <v>1.21</v>
      </c>
      <c r="H158" s="43">
        <v>6.72</v>
      </c>
      <c r="I158" s="43">
        <v>5.0199999999999996</v>
      </c>
      <c r="J158" s="43">
        <v>85.4</v>
      </c>
      <c r="K158" s="44">
        <v>23</v>
      </c>
      <c r="L158" s="43">
        <v>31.59</v>
      </c>
    </row>
    <row r="159" spans="1:12" ht="14.4" x14ac:dyDescent="0.3">
      <c r="A159" s="23"/>
      <c r="B159" s="15"/>
      <c r="C159" s="11"/>
      <c r="D159" s="7" t="s">
        <v>26</v>
      </c>
      <c r="E159" s="42" t="s">
        <v>108</v>
      </c>
      <c r="F159" s="43">
        <v>250</v>
      </c>
      <c r="G159" s="43">
        <v>9.4499999999999993</v>
      </c>
      <c r="H159" s="43">
        <v>9.24</v>
      </c>
      <c r="I159" s="43">
        <v>15.76</v>
      </c>
      <c r="J159" s="43">
        <v>184</v>
      </c>
      <c r="K159" s="44">
        <v>95</v>
      </c>
      <c r="L159" s="43">
        <v>43.02</v>
      </c>
    </row>
    <row r="160" spans="1:12" ht="14.4" x14ac:dyDescent="0.3">
      <c r="A160" s="23"/>
      <c r="B160" s="15"/>
      <c r="C160" s="11"/>
      <c r="D160" s="7" t="s">
        <v>27</v>
      </c>
      <c r="E160" s="42" t="s">
        <v>79</v>
      </c>
      <c r="F160" s="43">
        <v>150</v>
      </c>
      <c r="G160" s="43">
        <v>6</v>
      </c>
      <c r="H160" s="43">
        <v>6.36</v>
      </c>
      <c r="I160" s="43">
        <v>33.5</v>
      </c>
      <c r="J160" s="43">
        <v>215.24</v>
      </c>
      <c r="K160" s="44">
        <v>203</v>
      </c>
      <c r="L160" s="43">
        <v>8.85</v>
      </c>
    </row>
    <row r="161" spans="1:12" ht="14.4" x14ac:dyDescent="0.3">
      <c r="A161" s="23"/>
      <c r="B161" s="15"/>
      <c r="C161" s="11"/>
      <c r="D161" s="7" t="s">
        <v>28</v>
      </c>
      <c r="E161" s="42" t="s">
        <v>109</v>
      </c>
      <c r="F161" s="43">
        <v>110</v>
      </c>
      <c r="G161" s="43">
        <v>18.149999999999999</v>
      </c>
      <c r="H161" s="43">
        <v>26.62</v>
      </c>
      <c r="I161" s="43">
        <v>15.75</v>
      </c>
      <c r="J161" s="43">
        <v>375.18</v>
      </c>
      <c r="K161" s="52">
        <v>268</v>
      </c>
      <c r="L161" s="43">
        <v>63.32</v>
      </c>
    </row>
    <row r="162" spans="1:12" ht="14.4" x14ac:dyDescent="0.3">
      <c r="A162" s="23"/>
      <c r="B162" s="15"/>
      <c r="C162" s="11"/>
      <c r="D162" s="7" t="s">
        <v>29</v>
      </c>
      <c r="E162" s="42" t="s">
        <v>61</v>
      </c>
      <c r="F162" s="43">
        <v>200</v>
      </c>
      <c r="G162" s="43">
        <v>0.44</v>
      </c>
      <c r="H162" s="43">
        <v>0.22</v>
      </c>
      <c r="I162" s="43">
        <v>30.36</v>
      </c>
      <c r="J162" s="43">
        <v>125.18</v>
      </c>
      <c r="K162" s="44">
        <v>342</v>
      </c>
      <c r="L162" s="43">
        <v>14.17</v>
      </c>
    </row>
    <row r="163" spans="1:12" ht="14.4" x14ac:dyDescent="0.3">
      <c r="A163" s="23"/>
      <c r="B163" s="15"/>
      <c r="C163" s="11"/>
      <c r="D163" s="7" t="s">
        <v>30</v>
      </c>
      <c r="E163" s="42" t="s">
        <v>42</v>
      </c>
      <c r="F163" s="43">
        <v>50</v>
      </c>
      <c r="G163" s="43">
        <v>4.3499999999999996</v>
      </c>
      <c r="H163" s="43">
        <v>0.55000000000000004</v>
      </c>
      <c r="I163" s="43">
        <v>26.57</v>
      </c>
      <c r="J163" s="43">
        <v>128.63</v>
      </c>
      <c r="K163" s="44" t="s">
        <v>102</v>
      </c>
      <c r="L163" s="43">
        <v>3.75</v>
      </c>
    </row>
    <row r="164" spans="1:12" ht="14.4" x14ac:dyDescent="0.3">
      <c r="A164" s="23"/>
      <c r="B164" s="15"/>
      <c r="C164" s="11"/>
      <c r="D164" s="7" t="s">
        <v>31</v>
      </c>
      <c r="E164" s="42" t="s">
        <v>49</v>
      </c>
      <c r="F164" s="43">
        <v>20</v>
      </c>
      <c r="G164" s="43">
        <v>1.45</v>
      </c>
      <c r="H164" s="43">
        <v>0.26</v>
      </c>
      <c r="I164" s="43">
        <v>7.35</v>
      </c>
      <c r="J164" s="43">
        <v>37.54</v>
      </c>
      <c r="K164" s="44" t="s">
        <v>102</v>
      </c>
      <c r="L164" s="43">
        <v>1.5</v>
      </c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18" t="s">
        <v>32</v>
      </c>
      <c r="E167" s="9"/>
      <c r="F167" s="19">
        <f>SUM(F158:F166)</f>
        <v>880</v>
      </c>
      <c r="G167" s="19">
        <f t="shared" ref="G167:J167" si="51">SUM(G158:G166)</f>
        <v>41.050000000000004</v>
      </c>
      <c r="H167" s="19">
        <f t="shared" si="51"/>
        <v>49.969999999999992</v>
      </c>
      <c r="I167" s="19">
        <f t="shared" si="51"/>
        <v>134.31</v>
      </c>
      <c r="J167" s="19">
        <f t="shared" si="51"/>
        <v>1151.17</v>
      </c>
      <c r="K167" s="25"/>
      <c r="L167" s="19">
        <f t="shared" ref="L167" si="52">SUM(L158:L166)</f>
        <v>166.2</v>
      </c>
    </row>
    <row r="168" spans="1:12" ht="14.4" x14ac:dyDescent="0.25">
      <c r="A168" s="29">
        <f>A151</f>
        <v>2</v>
      </c>
      <c r="B168" s="30">
        <f>B151</f>
        <v>9</v>
      </c>
      <c r="C168" s="61" t="s">
        <v>4</v>
      </c>
      <c r="D168" s="62"/>
      <c r="E168" s="31"/>
      <c r="F168" s="32">
        <f>F157+F167</f>
        <v>1460</v>
      </c>
      <c r="G168" s="32">
        <f t="shared" ref="G168" si="53">G157+G167</f>
        <v>53.220000000000006</v>
      </c>
      <c r="H168" s="32">
        <f t="shared" ref="H168" si="54">H157+H167</f>
        <v>68.239999999999995</v>
      </c>
      <c r="I168" s="32">
        <f t="shared" ref="I168" si="55">I157+I167</f>
        <v>246.74</v>
      </c>
      <c r="J168" s="32">
        <f t="shared" ref="J168:L168" si="56">J157+J167</f>
        <v>1814</v>
      </c>
      <c r="K168" s="32"/>
      <c r="L168" s="32">
        <f t="shared" si="56"/>
        <v>277</v>
      </c>
    </row>
    <row r="169" spans="1:12" ht="14.4" x14ac:dyDescent="0.3">
      <c r="A169" s="20">
        <v>2</v>
      </c>
      <c r="B169" s="21">
        <v>10</v>
      </c>
      <c r="C169" s="22" t="s">
        <v>19</v>
      </c>
      <c r="D169" s="5" t="s">
        <v>20</v>
      </c>
      <c r="E169" s="39" t="s">
        <v>110</v>
      </c>
      <c r="F169" s="40" t="s">
        <v>51</v>
      </c>
      <c r="G169" s="40">
        <v>6.11</v>
      </c>
      <c r="H169" s="40">
        <v>10.72</v>
      </c>
      <c r="I169" s="40">
        <v>32.380000000000003</v>
      </c>
      <c r="J169" s="40">
        <v>250.44</v>
      </c>
      <c r="K169" s="41">
        <v>181</v>
      </c>
      <c r="L169" s="40">
        <v>18.09</v>
      </c>
    </row>
    <row r="170" spans="1:12" ht="14.4" x14ac:dyDescent="0.3">
      <c r="A170" s="23"/>
      <c r="B170" s="15"/>
      <c r="C170" s="11"/>
      <c r="D170" s="7"/>
      <c r="E170" s="42" t="s">
        <v>86</v>
      </c>
      <c r="F170" s="43">
        <v>15</v>
      </c>
      <c r="G170" s="43">
        <v>3.83</v>
      </c>
      <c r="H170" s="43">
        <v>4.8600000000000003</v>
      </c>
      <c r="I170" s="43"/>
      <c r="J170" s="43">
        <v>59.06</v>
      </c>
      <c r="K170" s="44">
        <v>15</v>
      </c>
      <c r="L170" s="43">
        <v>10.35</v>
      </c>
    </row>
    <row r="171" spans="1:12" ht="14.4" x14ac:dyDescent="0.3">
      <c r="A171" s="23"/>
      <c r="B171" s="15"/>
      <c r="C171" s="11"/>
      <c r="D171" s="7" t="s">
        <v>21</v>
      </c>
      <c r="E171" s="42" t="s">
        <v>98</v>
      </c>
      <c r="F171" s="43">
        <v>200</v>
      </c>
      <c r="G171" s="43">
        <v>0.08</v>
      </c>
      <c r="H171" s="43">
        <v>0.02</v>
      </c>
      <c r="I171" s="43">
        <v>16.5</v>
      </c>
      <c r="J171" s="43">
        <v>66.5</v>
      </c>
      <c r="K171" s="44">
        <v>376</v>
      </c>
      <c r="L171" s="43">
        <v>1.73</v>
      </c>
    </row>
    <row r="172" spans="1:12" ht="14.4" x14ac:dyDescent="0.3">
      <c r="A172" s="23"/>
      <c r="B172" s="15"/>
      <c r="C172" s="11"/>
      <c r="D172" s="7" t="s">
        <v>22</v>
      </c>
      <c r="E172" s="42" t="s">
        <v>42</v>
      </c>
      <c r="F172" s="43">
        <v>50</v>
      </c>
      <c r="G172" s="43">
        <v>4.3499999999999996</v>
      </c>
      <c r="H172" s="43">
        <v>0.55000000000000004</v>
      </c>
      <c r="I172" s="43">
        <v>26.57</v>
      </c>
      <c r="J172" s="43">
        <v>128.63</v>
      </c>
      <c r="K172" s="44" t="s">
        <v>102</v>
      </c>
      <c r="L172" s="43">
        <v>3.75</v>
      </c>
    </row>
    <row r="173" spans="1:12" ht="14.4" x14ac:dyDescent="0.3">
      <c r="A173" s="23"/>
      <c r="B173" s="15"/>
      <c r="C173" s="11"/>
      <c r="D173" s="51" t="s">
        <v>23</v>
      </c>
      <c r="E173" s="42" t="s">
        <v>56</v>
      </c>
      <c r="F173" s="43">
        <v>100</v>
      </c>
      <c r="G173" s="43">
        <v>0.99</v>
      </c>
      <c r="H173" s="43">
        <v>0.22</v>
      </c>
      <c r="I173" s="43">
        <v>8.94</v>
      </c>
      <c r="J173" s="43">
        <v>41.7</v>
      </c>
      <c r="K173" s="44" t="s">
        <v>102</v>
      </c>
      <c r="L173" s="43">
        <v>43.56</v>
      </c>
    </row>
    <row r="174" spans="1:12" ht="14.4" x14ac:dyDescent="0.3">
      <c r="A174" s="23"/>
      <c r="B174" s="15"/>
      <c r="C174" s="11"/>
      <c r="D174" s="51" t="s">
        <v>76</v>
      </c>
      <c r="E174" s="42" t="s">
        <v>49</v>
      </c>
      <c r="F174" s="43">
        <v>30</v>
      </c>
      <c r="G174" s="43">
        <v>2.1800000000000002</v>
      </c>
      <c r="H174" s="43">
        <v>0.4</v>
      </c>
      <c r="I174" s="43">
        <v>11.02</v>
      </c>
      <c r="J174" s="43">
        <v>56.4</v>
      </c>
      <c r="K174" s="44" t="s">
        <v>102</v>
      </c>
      <c r="L174" s="43">
        <v>2.25</v>
      </c>
    </row>
    <row r="175" spans="1:12" ht="14.4" x14ac:dyDescent="0.3">
      <c r="A175" s="23"/>
      <c r="B175" s="15"/>
      <c r="C175" s="11"/>
      <c r="D175" s="51" t="s">
        <v>111</v>
      </c>
      <c r="E175" s="42" t="s">
        <v>112</v>
      </c>
      <c r="F175" s="43">
        <v>100</v>
      </c>
      <c r="G175" s="43">
        <v>0.88</v>
      </c>
      <c r="H175" s="43">
        <v>0.11</v>
      </c>
      <c r="I175" s="43">
        <v>87.78</v>
      </c>
      <c r="J175" s="43">
        <v>355.63</v>
      </c>
      <c r="K175" s="44" t="s">
        <v>102</v>
      </c>
      <c r="L175" s="43">
        <v>51.73</v>
      </c>
    </row>
    <row r="176" spans="1:12" ht="15.75" customHeight="1" x14ac:dyDescent="0.3">
      <c r="A176" s="24"/>
      <c r="B176" s="17"/>
      <c r="C176" s="8"/>
      <c r="D176" s="18" t="s">
        <v>32</v>
      </c>
      <c r="E176" s="9"/>
      <c r="F176" s="19">
        <v>595</v>
      </c>
      <c r="G176" s="19">
        <v>18.420000000000002</v>
      </c>
      <c r="H176" s="19">
        <v>16.88</v>
      </c>
      <c r="I176" s="19">
        <v>183.19</v>
      </c>
      <c r="J176" s="19">
        <v>958.36</v>
      </c>
      <c r="K176" s="25"/>
      <c r="L176" s="19">
        <f>SUM(L169:L175)</f>
        <v>131.46</v>
      </c>
    </row>
    <row r="177" spans="1:12" ht="14.4" x14ac:dyDescent="0.3">
      <c r="A177" s="26">
        <f>A169</f>
        <v>2</v>
      </c>
      <c r="B177" s="13">
        <f>B169</f>
        <v>10</v>
      </c>
      <c r="C177" s="10" t="s">
        <v>24</v>
      </c>
      <c r="D177" s="7" t="s">
        <v>25</v>
      </c>
      <c r="E177" s="42" t="s">
        <v>68</v>
      </c>
      <c r="F177" s="43">
        <v>100</v>
      </c>
      <c r="G177" s="43">
        <v>1.21</v>
      </c>
      <c r="H177" s="43">
        <v>0.22</v>
      </c>
      <c r="I177" s="43">
        <v>4.18</v>
      </c>
      <c r="J177" s="43">
        <v>23.54</v>
      </c>
      <c r="K177" s="44">
        <v>71</v>
      </c>
      <c r="L177" s="43">
        <v>41.3</v>
      </c>
    </row>
    <row r="178" spans="1:12" ht="14.4" x14ac:dyDescent="0.3">
      <c r="A178" s="23"/>
      <c r="B178" s="15"/>
      <c r="C178" s="11"/>
      <c r="D178" s="7" t="s">
        <v>26</v>
      </c>
      <c r="E178" s="42" t="s">
        <v>113</v>
      </c>
      <c r="F178" s="43">
        <v>250</v>
      </c>
      <c r="G178" s="43">
        <v>4.05</v>
      </c>
      <c r="H178" s="43">
        <v>3.39</v>
      </c>
      <c r="I178" s="43">
        <v>19.2</v>
      </c>
      <c r="J178" s="43">
        <v>123.51</v>
      </c>
      <c r="K178" s="44">
        <v>103</v>
      </c>
      <c r="L178" s="43">
        <v>17.64</v>
      </c>
    </row>
    <row r="179" spans="1:12" ht="14.4" x14ac:dyDescent="0.3">
      <c r="A179" s="23"/>
      <c r="B179" s="15"/>
      <c r="C179" s="11"/>
      <c r="D179" s="7" t="s">
        <v>27</v>
      </c>
      <c r="E179" s="42" t="s">
        <v>114</v>
      </c>
      <c r="F179" s="43">
        <v>150</v>
      </c>
      <c r="G179" s="43">
        <v>3.37</v>
      </c>
      <c r="H179" s="43">
        <v>5.28</v>
      </c>
      <c r="I179" s="43">
        <v>22.47</v>
      </c>
      <c r="J179" s="43">
        <v>150.88</v>
      </c>
      <c r="K179" s="44">
        <v>312</v>
      </c>
      <c r="L179" s="43">
        <v>13.92</v>
      </c>
    </row>
    <row r="180" spans="1:12" ht="14.4" x14ac:dyDescent="0.3">
      <c r="A180" s="23"/>
      <c r="B180" s="15"/>
      <c r="C180" s="11"/>
      <c r="D180" s="7" t="s">
        <v>28</v>
      </c>
      <c r="E180" s="42" t="s">
        <v>105</v>
      </c>
      <c r="F180" s="43">
        <v>110</v>
      </c>
      <c r="G180" s="43">
        <v>8.61</v>
      </c>
      <c r="H180" s="43">
        <v>9.6300000000000008</v>
      </c>
      <c r="I180" s="43">
        <v>11.28</v>
      </c>
      <c r="J180" s="43">
        <v>166.23</v>
      </c>
      <c r="K180" s="57">
        <v>278331</v>
      </c>
      <c r="L180" s="43">
        <v>48.18</v>
      </c>
    </row>
    <row r="181" spans="1:12" ht="14.4" x14ac:dyDescent="0.3">
      <c r="A181" s="23"/>
      <c r="B181" s="15"/>
      <c r="C181" s="11"/>
      <c r="D181" s="7" t="s">
        <v>29</v>
      </c>
      <c r="E181" s="42" t="s">
        <v>115</v>
      </c>
      <c r="F181" s="43">
        <v>200</v>
      </c>
      <c r="G181" s="43">
        <v>0.22</v>
      </c>
      <c r="H181" s="43"/>
      <c r="I181" s="43">
        <v>27.28</v>
      </c>
      <c r="J181" s="43">
        <v>110</v>
      </c>
      <c r="K181" s="44">
        <v>700</v>
      </c>
      <c r="L181" s="43">
        <v>19.25</v>
      </c>
    </row>
    <row r="182" spans="1:12" ht="14.4" x14ac:dyDescent="0.3">
      <c r="A182" s="23"/>
      <c r="B182" s="15"/>
      <c r="C182" s="11"/>
      <c r="D182" s="7" t="s">
        <v>30</v>
      </c>
      <c r="E182" s="42" t="s">
        <v>42</v>
      </c>
      <c r="F182" s="43">
        <v>50</v>
      </c>
      <c r="G182" s="43">
        <v>4.3499999999999996</v>
      </c>
      <c r="H182" s="43">
        <v>0.55000000000000004</v>
      </c>
      <c r="I182" s="43">
        <v>26.57</v>
      </c>
      <c r="J182" s="43">
        <v>128.63</v>
      </c>
      <c r="K182" s="44" t="s">
        <v>102</v>
      </c>
      <c r="L182" s="43">
        <v>3.75</v>
      </c>
    </row>
    <row r="183" spans="1:12" ht="14.4" x14ac:dyDescent="0.3">
      <c r="A183" s="23"/>
      <c r="B183" s="15"/>
      <c r="C183" s="11"/>
      <c r="D183" s="7" t="s">
        <v>31</v>
      </c>
      <c r="E183" s="42" t="s">
        <v>49</v>
      </c>
      <c r="F183" s="43">
        <v>20</v>
      </c>
      <c r="G183" s="43">
        <v>1.45</v>
      </c>
      <c r="H183" s="43">
        <v>0.26</v>
      </c>
      <c r="I183" s="43">
        <v>7.35</v>
      </c>
      <c r="J183" s="43">
        <v>37.54</v>
      </c>
      <c r="K183" s="44" t="s">
        <v>102</v>
      </c>
      <c r="L183" s="43">
        <v>1.5</v>
      </c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4"/>
      <c r="B186" s="17"/>
      <c r="C186" s="8"/>
      <c r="D186" s="18" t="s">
        <v>32</v>
      </c>
      <c r="E186" s="9"/>
      <c r="F186" s="19">
        <v>890</v>
      </c>
      <c r="G186" s="19">
        <f t="shared" ref="G186:J186" si="57">SUM(G177:G185)</f>
        <v>23.259999999999994</v>
      </c>
      <c r="H186" s="19">
        <f t="shared" si="57"/>
        <v>19.330000000000005</v>
      </c>
      <c r="I186" s="19">
        <f t="shared" si="57"/>
        <v>118.32999999999998</v>
      </c>
      <c r="J186" s="19">
        <f t="shared" si="57"/>
        <v>740.32999999999993</v>
      </c>
      <c r="K186" s="25"/>
      <c r="L186" s="19">
        <f t="shared" ref="L186" si="58">SUM(L177:L185)</f>
        <v>145.54</v>
      </c>
    </row>
    <row r="187" spans="1:12" ht="15" thickBot="1" x14ac:dyDescent="0.3">
      <c r="A187" s="29">
        <f>A169</f>
        <v>2</v>
      </c>
      <c r="B187" s="30">
        <f>B169</f>
        <v>10</v>
      </c>
      <c r="C187" s="61" t="s">
        <v>4</v>
      </c>
      <c r="D187" s="62"/>
      <c r="E187" s="31"/>
      <c r="F187" s="32">
        <f>F176+F186</f>
        <v>1485</v>
      </c>
      <c r="G187" s="32">
        <f t="shared" ref="G187" si="59">G176+G186</f>
        <v>41.679999999999993</v>
      </c>
      <c r="H187" s="32">
        <f t="shared" ref="H187" si="60">H176+H186</f>
        <v>36.210000000000008</v>
      </c>
      <c r="I187" s="32">
        <f t="shared" ref="I187" si="61">I176+I186</f>
        <v>301.52</v>
      </c>
      <c r="J187" s="32">
        <f t="shared" ref="J187:L187" si="62">J176+J186</f>
        <v>1698.69</v>
      </c>
      <c r="K187" s="32"/>
      <c r="L187" s="32">
        <f t="shared" si="62"/>
        <v>277</v>
      </c>
    </row>
    <row r="188" spans="1:12" ht="14.4" x14ac:dyDescent="0.3">
      <c r="A188" s="20">
        <v>2</v>
      </c>
      <c r="B188" s="21">
        <v>11</v>
      </c>
      <c r="C188" s="22" t="s">
        <v>19</v>
      </c>
      <c r="D188" s="5" t="s">
        <v>20</v>
      </c>
      <c r="E188" s="39" t="s">
        <v>116</v>
      </c>
      <c r="F188" s="40" t="s">
        <v>51</v>
      </c>
      <c r="G188" s="40">
        <v>9.5</v>
      </c>
      <c r="H188" s="40">
        <v>12.17</v>
      </c>
      <c r="I188" s="40">
        <v>48.75</v>
      </c>
      <c r="J188" s="40">
        <v>342.53</v>
      </c>
      <c r="K188" s="41">
        <v>173</v>
      </c>
      <c r="L188" s="40">
        <v>18.13</v>
      </c>
    </row>
    <row r="189" spans="1:12" ht="14.4" x14ac:dyDescent="0.3">
      <c r="A189" s="23"/>
      <c r="B189" s="15"/>
      <c r="C189" s="11"/>
      <c r="D189" s="7" t="s">
        <v>21</v>
      </c>
      <c r="E189" s="42" t="s">
        <v>83</v>
      </c>
      <c r="F189" s="43" t="s">
        <v>84</v>
      </c>
      <c r="G189" s="43">
        <v>0.14000000000000001</v>
      </c>
      <c r="H189" s="43">
        <v>0.02</v>
      </c>
      <c r="I189" s="43">
        <v>16.72</v>
      </c>
      <c r="J189" s="43">
        <v>67.62</v>
      </c>
      <c r="K189" s="44">
        <v>377</v>
      </c>
      <c r="L189" s="43">
        <v>3.29</v>
      </c>
    </row>
    <row r="190" spans="1:12" ht="14.4" x14ac:dyDescent="0.3">
      <c r="A190" s="23"/>
      <c r="B190" s="15"/>
      <c r="C190" s="11"/>
      <c r="D190" s="7" t="s">
        <v>22</v>
      </c>
      <c r="E190" s="42" t="s">
        <v>42</v>
      </c>
      <c r="F190" s="43">
        <v>50</v>
      </c>
      <c r="G190" s="43">
        <v>4.3499999999999996</v>
      </c>
      <c r="H190" s="43">
        <v>0.55000000000000004</v>
      </c>
      <c r="I190" s="43">
        <v>26.57</v>
      </c>
      <c r="J190" s="43">
        <v>128.63</v>
      </c>
      <c r="K190" s="44" t="s">
        <v>102</v>
      </c>
      <c r="L190" s="43">
        <v>3.75</v>
      </c>
    </row>
    <row r="191" spans="1:12" ht="14.4" x14ac:dyDescent="0.3">
      <c r="A191" s="23"/>
      <c r="B191" s="15"/>
      <c r="C191" s="11"/>
      <c r="D191" s="7" t="s">
        <v>23</v>
      </c>
      <c r="E191" s="42" t="s">
        <v>55</v>
      </c>
      <c r="F191" s="43">
        <v>100</v>
      </c>
      <c r="G191" s="43">
        <v>0.44</v>
      </c>
      <c r="H191" s="43">
        <v>0.44</v>
      </c>
      <c r="I191" s="43">
        <v>10.78</v>
      </c>
      <c r="J191" s="43">
        <v>48.84</v>
      </c>
      <c r="K191" s="44" t="s">
        <v>102</v>
      </c>
      <c r="L191" s="43">
        <v>50.12</v>
      </c>
    </row>
    <row r="192" spans="1:12" ht="14.4" x14ac:dyDescent="0.3">
      <c r="A192" s="23"/>
      <c r="B192" s="15"/>
      <c r="C192" s="11"/>
      <c r="D192" s="51" t="s">
        <v>76</v>
      </c>
      <c r="E192" s="42" t="s">
        <v>49</v>
      </c>
      <c r="F192" s="43">
        <v>20</v>
      </c>
      <c r="G192" s="43">
        <v>1.45</v>
      </c>
      <c r="H192" s="43">
        <v>0.26</v>
      </c>
      <c r="I192" s="43">
        <v>7.35</v>
      </c>
      <c r="J192" s="43">
        <v>37.54</v>
      </c>
      <c r="K192" s="44" t="s">
        <v>102</v>
      </c>
      <c r="L192" s="43">
        <v>1.5</v>
      </c>
    </row>
    <row r="193" spans="1:12" ht="14.4" x14ac:dyDescent="0.3">
      <c r="A193" s="23"/>
      <c r="B193" s="15"/>
      <c r="C193" s="11"/>
      <c r="D193" s="51"/>
      <c r="E193" s="42" t="s">
        <v>85</v>
      </c>
      <c r="F193" s="43">
        <v>10</v>
      </c>
      <c r="G193" s="43">
        <v>0.09</v>
      </c>
      <c r="H193" s="43">
        <v>7.98</v>
      </c>
      <c r="I193" s="43">
        <v>0.14000000000000001</v>
      </c>
      <c r="J193" s="43">
        <v>72.739999999999995</v>
      </c>
      <c r="K193" s="44">
        <v>14</v>
      </c>
      <c r="L193" s="43">
        <v>8.5</v>
      </c>
    </row>
    <row r="194" spans="1:12" ht="14.4" x14ac:dyDescent="0.3">
      <c r="A194" s="23"/>
      <c r="B194" s="15"/>
      <c r="C194" s="11"/>
      <c r="D194" s="51"/>
      <c r="E194" s="42" t="s">
        <v>86</v>
      </c>
      <c r="F194" s="43">
        <v>15</v>
      </c>
      <c r="G194" s="43">
        <v>3.83</v>
      </c>
      <c r="H194" s="43">
        <v>4.8600000000000003</v>
      </c>
      <c r="I194" s="43"/>
      <c r="J194" s="43">
        <v>59.06</v>
      </c>
      <c r="K194" s="44">
        <v>15</v>
      </c>
      <c r="L194" s="43">
        <v>10.35</v>
      </c>
    </row>
    <row r="195" spans="1:12" ht="15.75" customHeight="1" x14ac:dyDescent="0.3">
      <c r="A195" s="24"/>
      <c r="B195" s="17"/>
      <c r="C195" s="8"/>
      <c r="D195" s="18" t="s">
        <v>32</v>
      </c>
      <c r="E195" s="9"/>
      <c r="F195" s="19">
        <v>595</v>
      </c>
      <c r="G195" s="19">
        <v>19.799999999999997</v>
      </c>
      <c r="H195" s="19">
        <v>26.28</v>
      </c>
      <c r="I195" s="19">
        <v>110.30999999999999</v>
      </c>
      <c r="J195" s="19">
        <v>756.96</v>
      </c>
      <c r="K195" s="25"/>
      <c r="L195" s="19">
        <f>SUM(L188:L194)</f>
        <v>95.639999999999986</v>
      </c>
    </row>
    <row r="196" spans="1:12" ht="14.4" x14ac:dyDescent="0.3">
      <c r="A196" s="26">
        <f>A188</f>
        <v>2</v>
      </c>
      <c r="B196" s="13">
        <f>B188</f>
        <v>11</v>
      </c>
      <c r="C196" s="10" t="s">
        <v>24</v>
      </c>
      <c r="D196" s="7" t="s">
        <v>25</v>
      </c>
      <c r="E196" s="42" t="s">
        <v>118</v>
      </c>
      <c r="F196" s="43">
        <v>100</v>
      </c>
      <c r="G196" s="43">
        <v>1.44</v>
      </c>
      <c r="H196" s="43">
        <v>3.58</v>
      </c>
      <c r="I196" s="43">
        <v>7.12</v>
      </c>
      <c r="J196" s="43">
        <v>66.459999999999994</v>
      </c>
      <c r="K196" s="44">
        <v>43</v>
      </c>
      <c r="L196" s="43">
        <v>7.93</v>
      </c>
    </row>
    <row r="197" spans="1:12" ht="14.4" x14ac:dyDescent="0.3">
      <c r="A197" s="23"/>
      <c r="B197" s="15"/>
      <c r="C197" s="11"/>
      <c r="D197" s="7" t="s">
        <v>26</v>
      </c>
      <c r="E197" s="42" t="s">
        <v>119</v>
      </c>
      <c r="F197" s="43">
        <v>250</v>
      </c>
      <c r="G197" s="43">
        <v>3.32</v>
      </c>
      <c r="H197" s="43">
        <v>5.79</v>
      </c>
      <c r="I197" s="43">
        <v>14.78</v>
      </c>
      <c r="J197" s="43">
        <v>124.51</v>
      </c>
      <c r="K197" s="44">
        <v>83</v>
      </c>
      <c r="L197" s="43">
        <v>35.75</v>
      </c>
    </row>
    <row r="198" spans="1:12" ht="14.4" x14ac:dyDescent="0.3">
      <c r="A198" s="23"/>
      <c r="B198" s="15"/>
      <c r="C198" s="11"/>
      <c r="D198" s="7" t="s">
        <v>27</v>
      </c>
      <c r="E198" s="42" t="s">
        <v>120</v>
      </c>
      <c r="F198" s="43">
        <v>150</v>
      </c>
      <c r="G198" s="43">
        <v>4.0199999999999996</v>
      </c>
      <c r="H198" s="43">
        <v>5.91</v>
      </c>
      <c r="I198" s="43">
        <v>40.35</v>
      </c>
      <c r="J198" s="43">
        <v>230.67</v>
      </c>
      <c r="K198" s="44">
        <v>304</v>
      </c>
      <c r="L198" s="43">
        <v>13.08</v>
      </c>
    </row>
    <row r="199" spans="1:12" ht="14.4" x14ac:dyDescent="0.3">
      <c r="A199" s="23"/>
      <c r="B199" s="15"/>
      <c r="C199" s="11"/>
      <c r="D199" s="7" t="s">
        <v>28</v>
      </c>
      <c r="E199" s="42" t="s">
        <v>121</v>
      </c>
      <c r="F199" s="43" t="s">
        <v>122</v>
      </c>
      <c r="G199" s="43">
        <v>14.3</v>
      </c>
      <c r="H199" s="43">
        <v>17.010000000000002</v>
      </c>
      <c r="I199" s="43">
        <v>17.579999999999998</v>
      </c>
      <c r="J199" s="43">
        <v>280.61</v>
      </c>
      <c r="K199" s="52">
        <v>234</v>
      </c>
      <c r="L199" s="43">
        <v>40.700000000000003</v>
      </c>
    </row>
    <row r="200" spans="1:12" ht="14.4" x14ac:dyDescent="0.3">
      <c r="A200" s="23"/>
      <c r="B200" s="15"/>
      <c r="C200" s="11"/>
      <c r="D200" s="7" t="s">
        <v>29</v>
      </c>
      <c r="E200" s="42" t="s">
        <v>61</v>
      </c>
      <c r="F200" s="43">
        <v>200</v>
      </c>
      <c r="G200" s="43">
        <v>0.44</v>
      </c>
      <c r="H200" s="43">
        <v>0.22</v>
      </c>
      <c r="I200" s="43">
        <v>30.36</v>
      </c>
      <c r="J200" s="43">
        <v>125.18</v>
      </c>
      <c r="K200" s="44">
        <v>342</v>
      </c>
      <c r="L200" s="43">
        <v>13.87</v>
      </c>
    </row>
    <row r="201" spans="1:12" ht="14.4" x14ac:dyDescent="0.3">
      <c r="A201" s="23"/>
      <c r="B201" s="15"/>
      <c r="C201" s="11"/>
      <c r="D201" s="7" t="s">
        <v>30</v>
      </c>
      <c r="E201" s="42" t="s">
        <v>42</v>
      </c>
      <c r="F201" s="43">
        <v>50</v>
      </c>
      <c r="G201" s="43">
        <v>4.3499999999999996</v>
      </c>
      <c r="H201" s="43">
        <v>0.55000000000000004</v>
      </c>
      <c r="I201" s="43">
        <v>26.57</v>
      </c>
      <c r="J201" s="43">
        <v>128.63</v>
      </c>
      <c r="K201" s="44" t="s">
        <v>102</v>
      </c>
      <c r="L201" s="43">
        <v>3.75</v>
      </c>
    </row>
    <row r="202" spans="1:12" ht="14.4" x14ac:dyDescent="0.3">
      <c r="A202" s="23"/>
      <c r="B202" s="15"/>
      <c r="C202" s="11"/>
      <c r="D202" s="7" t="s">
        <v>31</v>
      </c>
      <c r="E202" s="42" t="s">
        <v>49</v>
      </c>
      <c r="F202" s="43">
        <v>30</v>
      </c>
      <c r="G202" s="43">
        <v>2.1800000000000002</v>
      </c>
      <c r="H202" s="43">
        <v>0.4</v>
      </c>
      <c r="I202" s="43">
        <v>11.02</v>
      </c>
      <c r="J202" s="43">
        <v>56.4</v>
      </c>
      <c r="K202" s="44" t="s">
        <v>102</v>
      </c>
      <c r="L202" s="43">
        <v>2.25</v>
      </c>
    </row>
    <row r="203" spans="1:12" ht="14.4" x14ac:dyDescent="0.3">
      <c r="A203" s="23"/>
      <c r="B203" s="15"/>
      <c r="C203" s="11"/>
      <c r="D203" s="66" t="s">
        <v>111</v>
      </c>
      <c r="E203" s="55" t="s">
        <v>129</v>
      </c>
      <c r="F203" s="43">
        <v>100</v>
      </c>
      <c r="G203" s="43">
        <v>0.4</v>
      </c>
      <c r="H203" s="43">
        <v>0.2</v>
      </c>
      <c r="I203" s="43">
        <v>15</v>
      </c>
      <c r="J203" s="43">
        <v>63</v>
      </c>
      <c r="K203" s="44" t="s">
        <v>102</v>
      </c>
      <c r="L203" s="43">
        <v>64.03</v>
      </c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32</v>
      </c>
      <c r="E205" s="9"/>
      <c r="F205" s="19">
        <v>890</v>
      </c>
      <c r="G205" s="19">
        <f t="shared" ref="G205:J205" si="63">SUM(G196:G204)</f>
        <v>30.449999999999996</v>
      </c>
      <c r="H205" s="19">
        <f t="shared" si="63"/>
        <v>33.660000000000004</v>
      </c>
      <c r="I205" s="19">
        <f t="shared" si="63"/>
        <v>162.78</v>
      </c>
      <c r="J205" s="19">
        <f t="shared" si="63"/>
        <v>1075.46</v>
      </c>
      <c r="K205" s="25"/>
      <c r="L205" s="19">
        <f t="shared" ref="L205" si="64">SUM(L196:L204)</f>
        <v>181.36</v>
      </c>
    </row>
    <row r="206" spans="1:12" ht="15" thickBot="1" x14ac:dyDescent="0.3">
      <c r="A206" s="29">
        <f>A188</f>
        <v>2</v>
      </c>
      <c r="B206" s="30">
        <f>B188</f>
        <v>11</v>
      </c>
      <c r="C206" s="61" t="s">
        <v>4</v>
      </c>
      <c r="D206" s="62"/>
      <c r="E206" s="31"/>
      <c r="F206" s="32">
        <f>F195+F205</f>
        <v>1485</v>
      </c>
      <c r="G206" s="32">
        <f t="shared" ref="G206:J206" si="65">G195+G205</f>
        <v>50.249999999999993</v>
      </c>
      <c r="H206" s="32">
        <f t="shared" si="65"/>
        <v>59.940000000000005</v>
      </c>
      <c r="I206" s="32">
        <f t="shared" si="65"/>
        <v>273.08999999999997</v>
      </c>
      <c r="J206" s="32">
        <f t="shared" si="65"/>
        <v>1832.42</v>
      </c>
      <c r="K206" s="32"/>
      <c r="L206" s="32">
        <f t="shared" ref="L206" si="66">L195+L205</f>
        <v>277</v>
      </c>
    </row>
    <row r="207" spans="1:12" ht="14.4" x14ac:dyDescent="0.3">
      <c r="A207" s="20">
        <v>2</v>
      </c>
      <c r="B207" s="21">
        <v>12</v>
      </c>
      <c r="C207" s="22" t="s">
        <v>19</v>
      </c>
      <c r="D207" s="5" t="s">
        <v>20</v>
      </c>
      <c r="E207" s="39" t="s">
        <v>123</v>
      </c>
      <c r="F207" s="40" t="s">
        <v>124</v>
      </c>
      <c r="G207" s="40">
        <v>18.71</v>
      </c>
      <c r="H207" s="40">
        <v>32.64</v>
      </c>
      <c r="I207" s="40">
        <v>4.8499999999999996</v>
      </c>
      <c r="J207" s="40">
        <v>388</v>
      </c>
      <c r="K207" s="41">
        <v>215</v>
      </c>
      <c r="L207" s="40">
        <v>71.900000000000006</v>
      </c>
    </row>
    <row r="208" spans="1:12" ht="14.4" x14ac:dyDescent="0.3">
      <c r="A208" s="23"/>
      <c r="B208" s="15"/>
      <c r="C208" s="11"/>
      <c r="D208" s="7" t="s">
        <v>21</v>
      </c>
      <c r="E208" s="42" t="s">
        <v>64</v>
      </c>
      <c r="F208" s="43" t="s">
        <v>65</v>
      </c>
      <c r="G208" s="43">
        <v>1.67</v>
      </c>
      <c r="H208" s="43">
        <v>1.49</v>
      </c>
      <c r="I208" s="43">
        <v>17.489999999999998</v>
      </c>
      <c r="J208" s="43">
        <v>90.05</v>
      </c>
      <c r="K208" s="44">
        <v>378</v>
      </c>
      <c r="L208" s="43">
        <v>7.85</v>
      </c>
    </row>
    <row r="209" spans="1:12" ht="14.4" x14ac:dyDescent="0.3">
      <c r="A209" s="23"/>
      <c r="B209" s="15"/>
      <c r="C209" s="11"/>
      <c r="D209" s="7" t="s">
        <v>22</v>
      </c>
      <c r="E209" s="42" t="s">
        <v>42</v>
      </c>
      <c r="F209" s="43">
        <v>50</v>
      </c>
      <c r="G209" s="43">
        <v>4.3499999999999996</v>
      </c>
      <c r="H209" s="43">
        <v>0.55000000000000004</v>
      </c>
      <c r="I209" s="43">
        <v>26.57</v>
      </c>
      <c r="J209" s="43">
        <v>128.63</v>
      </c>
      <c r="K209" s="44" t="s">
        <v>102</v>
      </c>
      <c r="L209" s="43">
        <v>3.75</v>
      </c>
    </row>
    <row r="210" spans="1:12" ht="14.4" x14ac:dyDescent="0.3">
      <c r="A210" s="23"/>
      <c r="B210" s="15"/>
      <c r="C210" s="11"/>
      <c r="D210" s="7" t="s">
        <v>23</v>
      </c>
      <c r="E210" s="42" t="s">
        <v>67</v>
      </c>
      <c r="F210" s="43">
        <v>100</v>
      </c>
      <c r="G210" s="43">
        <v>0.44</v>
      </c>
      <c r="H210" s="43">
        <v>0.33</v>
      </c>
      <c r="I210" s="43">
        <v>11.33</v>
      </c>
      <c r="J210" s="43">
        <v>50.05</v>
      </c>
      <c r="K210" s="44" t="s">
        <v>102</v>
      </c>
      <c r="L210" s="43">
        <v>59.08</v>
      </c>
    </row>
    <row r="211" spans="1:12" ht="14.4" x14ac:dyDescent="0.3">
      <c r="A211" s="23"/>
      <c r="B211" s="15"/>
      <c r="C211" s="11"/>
      <c r="D211" s="51" t="s">
        <v>76</v>
      </c>
      <c r="E211" s="42" t="s">
        <v>49</v>
      </c>
      <c r="F211" s="43">
        <v>20</v>
      </c>
      <c r="G211" s="43">
        <v>1.45</v>
      </c>
      <c r="H211" s="43">
        <v>0.26</v>
      </c>
      <c r="I211" s="43">
        <v>7.35</v>
      </c>
      <c r="J211" s="43">
        <v>37.54</v>
      </c>
      <c r="K211" s="44" t="s">
        <v>102</v>
      </c>
      <c r="L211" s="43">
        <v>1.5</v>
      </c>
    </row>
    <row r="212" spans="1:12" ht="14.4" x14ac:dyDescent="0.3">
      <c r="A212" s="23"/>
      <c r="B212" s="15"/>
      <c r="C212" s="11"/>
      <c r="D212" s="6"/>
      <c r="E212" s="42" t="s">
        <v>86</v>
      </c>
      <c r="F212" s="43">
        <v>15</v>
      </c>
      <c r="G212" s="43">
        <v>3.83</v>
      </c>
      <c r="H212" s="43">
        <v>4.8600000000000003</v>
      </c>
      <c r="I212" s="43"/>
      <c r="J212" s="43">
        <v>59.06</v>
      </c>
      <c r="K212" s="44">
        <v>15</v>
      </c>
      <c r="L212" s="43">
        <v>10.35</v>
      </c>
    </row>
    <row r="213" spans="1:12" ht="14.4" x14ac:dyDescent="0.3">
      <c r="A213" s="23"/>
      <c r="B213" s="15"/>
      <c r="C213" s="11"/>
      <c r="D213" s="6"/>
      <c r="E213" s="42" t="s">
        <v>85</v>
      </c>
      <c r="F213" s="43">
        <v>10</v>
      </c>
      <c r="G213" s="43">
        <v>0.09</v>
      </c>
      <c r="H213" s="43">
        <v>7.98</v>
      </c>
      <c r="I213" s="43">
        <v>0.14000000000000001</v>
      </c>
      <c r="J213" s="43">
        <v>72.739999999999995</v>
      </c>
      <c r="K213" s="44">
        <v>14</v>
      </c>
      <c r="L213" s="43">
        <v>8.5</v>
      </c>
    </row>
    <row r="214" spans="1:12" ht="15.75" customHeight="1" x14ac:dyDescent="0.3">
      <c r="A214" s="24"/>
      <c r="B214" s="17"/>
      <c r="C214" s="8"/>
      <c r="D214" s="18" t="s">
        <v>32</v>
      </c>
      <c r="E214" s="9"/>
      <c r="F214" s="19">
        <v>560</v>
      </c>
      <c r="G214" s="19">
        <v>30.540000000000003</v>
      </c>
      <c r="H214" s="19">
        <v>48.11</v>
      </c>
      <c r="I214" s="19">
        <v>67.72999999999999</v>
      </c>
      <c r="J214" s="19">
        <v>826.06999999999994</v>
      </c>
      <c r="K214" s="25"/>
      <c r="L214" s="19">
        <f>SUM(L207:L213)</f>
        <v>162.92999999999998</v>
      </c>
    </row>
    <row r="215" spans="1:12" ht="14.4" x14ac:dyDescent="0.3">
      <c r="A215" s="26">
        <f>A207</f>
        <v>2</v>
      </c>
      <c r="B215" s="13">
        <f>B207</f>
        <v>12</v>
      </c>
      <c r="C215" s="10" t="s">
        <v>24</v>
      </c>
      <c r="D215" s="7" t="s">
        <v>25</v>
      </c>
      <c r="E215" s="42" t="s">
        <v>57</v>
      </c>
      <c r="F215" s="43">
        <v>100</v>
      </c>
      <c r="G215" s="43">
        <v>0.77</v>
      </c>
      <c r="H215" s="43">
        <v>0.11</v>
      </c>
      <c r="I215" s="43">
        <v>2.09</v>
      </c>
      <c r="J215" s="43">
        <v>12.43</v>
      </c>
      <c r="K215" s="44">
        <v>71</v>
      </c>
      <c r="L215" s="43">
        <v>20.51</v>
      </c>
    </row>
    <row r="216" spans="1:12" ht="14.4" x14ac:dyDescent="0.3">
      <c r="A216" s="23"/>
      <c r="B216" s="15"/>
      <c r="C216" s="11"/>
      <c r="D216" s="7" t="s">
        <v>26</v>
      </c>
      <c r="E216" s="42" t="s">
        <v>69</v>
      </c>
      <c r="F216" s="43">
        <v>250</v>
      </c>
      <c r="G216" s="43">
        <v>3.4</v>
      </c>
      <c r="H216" s="43">
        <v>5.87</v>
      </c>
      <c r="I216" s="43">
        <v>13.96</v>
      </c>
      <c r="J216" s="43">
        <v>122.27</v>
      </c>
      <c r="K216" s="44">
        <v>95</v>
      </c>
      <c r="L216" s="43">
        <v>33.770000000000003</v>
      </c>
    </row>
    <row r="217" spans="1:12" ht="14.4" x14ac:dyDescent="0.3">
      <c r="A217" s="23"/>
      <c r="B217" s="15"/>
      <c r="C217" s="11"/>
      <c r="D217" s="7" t="s">
        <v>27</v>
      </c>
      <c r="E217" s="42" t="s">
        <v>79</v>
      </c>
      <c r="F217" s="43">
        <v>150</v>
      </c>
      <c r="G217" s="43">
        <v>6</v>
      </c>
      <c r="H217" s="43">
        <v>6.36</v>
      </c>
      <c r="I217" s="43">
        <v>33.5</v>
      </c>
      <c r="J217" s="43">
        <v>215.24</v>
      </c>
      <c r="K217" s="44">
        <v>203</v>
      </c>
      <c r="L217" s="43">
        <v>8.85</v>
      </c>
    </row>
    <row r="218" spans="1:12" ht="14.4" x14ac:dyDescent="0.3">
      <c r="A218" s="23"/>
      <c r="B218" s="15"/>
      <c r="C218" s="11"/>
      <c r="D218" s="7" t="s">
        <v>28</v>
      </c>
      <c r="E218" s="42" t="s">
        <v>125</v>
      </c>
      <c r="F218" s="43">
        <v>120</v>
      </c>
      <c r="G218" s="43">
        <v>11.67</v>
      </c>
      <c r="H218" s="43">
        <v>7.49</v>
      </c>
      <c r="I218" s="43">
        <v>16.54</v>
      </c>
      <c r="J218" s="43">
        <v>180.25</v>
      </c>
      <c r="K218" s="57">
        <v>315373</v>
      </c>
      <c r="L218" s="43">
        <v>37.08</v>
      </c>
    </row>
    <row r="219" spans="1:12" ht="14.4" x14ac:dyDescent="0.3">
      <c r="A219" s="23"/>
      <c r="B219" s="15"/>
      <c r="C219" s="11"/>
      <c r="D219" s="7" t="s">
        <v>29</v>
      </c>
      <c r="E219" s="42" t="s">
        <v>72</v>
      </c>
      <c r="F219" s="43">
        <v>200</v>
      </c>
      <c r="G219" s="43">
        <v>0.74</v>
      </c>
      <c r="H219" s="43">
        <v>0.3</v>
      </c>
      <c r="I219" s="43">
        <v>22.84</v>
      </c>
      <c r="J219" s="43">
        <v>97.02</v>
      </c>
      <c r="K219" s="44">
        <v>388</v>
      </c>
      <c r="L219" s="43">
        <v>7.86</v>
      </c>
    </row>
    <row r="220" spans="1:12" ht="14.4" x14ac:dyDescent="0.3">
      <c r="A220" s="23"/>
      <c r="B220" s="15"/>
      <c r="C220" s="11"/>
      <c r="D220" s="7" t="s">
        <v>30</v>
      </c>
      <c r="E220" s="42" t="s">
        <v>42</v>
      </c>
      <c r="F220" s="43">
        <v>50</v>
      </c>
      <c r="G220" s="43">
        <v>4.3499999999999996</v>
      </c>
      <c r="H220" s="43">
        <v>0.55000000000000004</v>
      </c>
      <c r="I220" s="43">
        <v>26.57</v>
      </c>
      <c r="J220" s="43">
        <v>128.63</v>
      </c>
      <c r="K220" s="44" t="s">
        <v>102</v>
      </c>
      <c r="L220" s="43">
        <v>3.75</v>
      </c>
    </row>
    <row r="221" spans="1:12" ht="14.4" x14ac:dyDescent="0.3">
      <c r="A221" s="23"/>
      <c r="B221" s="15"/>
      <c r="C221" s="11"/>
      <c r="D221" s="7" t="s">
        <v>31</v>
      </c>
      <c r="E221" s="42" t="s">
        <v>49</v>
      </c>
      <c r="F221" s="43">
        <v>30</v>
      </c>
      <c r="G221" s="43">
        <v>2.1800000000000002</v>
      </c>
      <c r="H221" s="43">
        <v>0.4</v>
      </c>
      <c r="I221" s="43">
        <v>11.02</v>
      </c>
      <c r="J221" s="43">
        <v>56.4</v>
      </c>
      <c r="K221" s="44" t="s">
        <v>102</v>
      </c>
      <c r="L221" s="43">
        <v>2.25</v>
      </c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4"/>
      <c r="B224" s="17"/>
      <c r="C224" s="8"/>
      <c r="D224" s="18" t="s">
        <v>32</v>
      </c>
      <c r="E224" s="9"/>
      <c r="F224" s="19">
        <f>SUM(F215:F223)</f>
        <v>900</v>
      </c>
      <c r="G224" s="19">
        <f t="shared" ref="G224:J224" si="67">SUM(G215:G223)</f>
        <v>29.11</v>
      </c>
      <c r="H224" s="19">
        <f t="shared" si="67"/>
        <v>21.08</v>
      </c>
      <c r="I224" s="19">
        <f t="shared" si="67"/>
        <v>126.52</v>
      </c>
      <c r="J224" s="19">
        <f t="shared" si="67"/>
        <v>812.24</v>
      </c>
      <c r="K224" s="25"/>
      <c r="L224" s="19">
        <f t="shared" ref="L224" si="68">SUM(L215:L223)</f>
        <v>114.07000000000001</v>
      </c>
    </row>
    <row r="225" spans="1:12" ht="15" thickBot="1" x14ac:dyDescent="0.3">
      <c r="A225" s="29">
        <f>A207</f>
        <v>2</v>
      </c>
      <c r="B225" s="30">
        <f>B207</f>
        <v>12</v>
      </c>
      <c r="C225" s="61" t="s">
        <v>4</v>
      </c>
      <c r="D225" s="62"/>
      <c r="E225" s="31"/>
      <c r="F225" s="32">
        <f>F214+F224</f>
        <v>1460</v>
      </c>
      <c r="G225" s="32">
        <f t="shared" ref="G225:J225" si="69">G214+G224</f>
        <v>59.650000000000006</v>
      </c>
      <c r="H225" s="32">
        <f t="shared" si="69"/>
        <v>69.19</v>
      </c>
      <c r="I225" s="32">
        <f t="shared" si="69"/>
        <v>194.25</v>
      </c>
      <c r="J225" s="32">
        <f t="shared" si="69"/>
        <v>1638.31</v>
      </c>
      <c r="K225" s="32"/>
      <c r="L225" s="32">
        <f t="shared" ref="L225" si="70">L214+L224</f>
        <v>277</v>
      </c>
    </row>
    <row r="226" spans="1:12" ht="13.8" customHeight="1" thickBot="1" x14ac:dyDescent="0.3">
      <c r="A226" s="27"/>
      <c r="B226" s="28"/>
      <c r="C226" s="58" t="s">
        <v>5</v>
      </c>
      <c r="D226" s="59"/>
      <c r="E226" s="60"/>
      <c r="F226" s="53">
        <f>(F23+F41+F59+F77+F95+F114+F132+F150+F168+F187+F206+F225)/(IF(F23=0,0,1)+IF(F41=0,0,1)+IF(F59=0,0,1)+IF(F77=0,0,1)+IF(F95=0,0,1)+IF(F114=0,0,1)+IF(F132=0,0,1)+IF(F150=0,0,1)+IF(F168=0,0,1)+IF(F187=0,0,1)+IF(F206=0,0,1)+IF(F225=0,0,1))</f>
        <v>1449.1666666666667</v>
      </c>
      <c r="G226" s="53">
        <f>(G23+G41+G59+G77+G95+G114+G132+G150+G168+G187+G206+G225)/(IF(G23=0,0,1)+IF(G41=0,0,1)+IF(G59=0,0,1)+IF(G77=0,0,1)+IF(G95=0,0,1)+IF(G114=0,0,1)+IF(G132=0,0,1)+IF(G150=0,0,1)+IF(G168=0,0,1)+IF(G187=0,0,1)+IF(G206=0,0,1)+IF(G225=0,0,1))</f>
        <v>51.628333333333323</v>
      </c>
      <c r="H226" s="53">
        <f>(H23+H41+H59+H77+H95+H114+H132+H150+H168+H187+H206+H225)/(IF(H23=0,0,1)+IF(H41=0,0,1)+IF(H59=0,0,1)+IF(H77=0,0,1)+IF(H95=0,0,1)+IF(H114=0,0,1)+IF(H132=0,0,1)+IF(H150=0,0,1)+IF(H168=0,0,1)+IF(H187=0,0,1)+IF(H206=0,0,1)+IF(H225=0,0,1))</f>
        <v>58.857500000000016</v>
      </c>
      <c r="I226" s="53">
        <f>(I23+I41+I59+I77+I95+I114+I132+I150+I168+I187+I206+I225)/(IF(I23=0,0,1)+IF(I41=0,0,1)+IF(I59=0,0,1)+IF(I77=0,0,1)+IF(I95=0,0,1)+IF(I114=0,0,1)+IF(I132=0,0,1)+IF(I150=0,0,1)+IF(I168=0,0,1)+IF(I187=0,0,1)+IF(I206=0,0,1)+IF(I225=0,0,1))</f>
        <v>224.99083333333331</v>
      </c>
      <c r="J226" s="34">
        <f>(J23+J41+J59+J77+J95+J114+J132+J150+J168+J187+J206+J225)/(IF(J23=0,0,1)+IF(J41=0,0,1)+IF(J59=0,0,1)+IF(J77=0,0,1)+IF(J95=0,0,1)+IF(J114=0,0,1)+IF(J132=0,0,1)+IF(J150=0,0,1)+IF(J168=0,0,1)+IF(J187=0,0,1)+IF(J206=0,0,1)+IF(J225=0,0,1))</f>
        <v>1636.1275000000003</v>
      </c>
      <c r="K226" s="34"/>
      <c r="L226" s="53">
        <f>(L23+L41+L59+L77+L95+L114+L132+L150+L168+L187+L206+L225)/(IF(L23=0,0,1)+IF(L41=0,0,1)+IF(L59=0,0,1)+IF(L77=0,0,1)+IF(L95=0,0,1)+IF(L114=0,0,1)+IF(L132=0,0,1)+IF(L150=0,0,1)+IF(L168=0,0,1)+IF(L187=0,0,1)+IF(L206=0,0,1)+IF(L225=0,0,1))</f>
        <v>277</v>
      </c>
    </row>
  </sheetData>
  <mergeCells count="16">
    <mergeCell ref="C77:D77"/>
    <mergeCell ref="C95:D95"/>
    <mergeCell ref="C23:D23"/>
    <mergeCell ref="C1:E1"/>
    <mergeCell ref="H1:K1"/>
    <mergeCell ref="H2:K2"/>
    <mergeCell ref="C41:D41"/>
    <mergeCell ref="C59:D59"/>
    <mergeCell ref="C226:E226"/>
    <mergeCell ref="C187:D187"/>
    <mergeCell ref="C114:D114"/>
    <mergeCell ref="C132:D132"/>
    <mergeCell ref="C150:D150"/>
    <mergeCell ref="C168:D168"/>
    <mergeCell ref="C206:D206"/>
    <mergeCell ref="C225:D2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2024-06-24T04:32:00Z</dcterms:modified>
</cp:coreProperties>
</file>